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485" windowWidth="14820" windowHeight="8535" firstSheet="1" activeTab="4"/>
  </bookViews>
  <sheets>
    <sheet name="表紙（1～3）" sheetId="1" r:id="rId1"/>
    <sheet name="4.収入（先頭・接続）" sheetId="2" r:id="rId2"/>
    <sheet name="4.収入（計）" sheetId="3" r:id="rId3"/>
    <sheet name="5.支出(先頭・接続)" sheetId="4" r:id="rId4"/>
    <sheet name="5.支出（計）" sheetId="5" r:id="rId5"/>
    <sheet name="領収書等を徴し難い支出の明細書" sheetId="6" r:id="rId6"/>
  </sheets>
  <externalReferences>
    <externalReference r:id="rId9"/>
  </externalReferences>
  <definedNames>
    <definedName name="_xlnm.Print_Area" localSheetId="2">'4.収入（計）'!$A$1:$K$19</definedName>
    <definedName name="_xlnm.Print_Area" localSheetId="1">'4.収入（先頭・接続）'!$A$1:$K$19</definedName>
    <definedName name="_xlnm.Print_Area" localSheetId="4">'5.支出（計）'!$A$1:$L$23</definedName>
    <definedName name="_xlnm.Print_Area" localSheetId="3">'5.支出(先頭・接続)'!$A$1:$L$19</definedName>
    <definedName name="_xlnm.Print_Area" localSheetId="0">'表紙（1～3）'!$A$1:$N$14</definedName>
    <definedName name="_xlnm.Print_Area" localSheetId="5">'領収書等を徴し難い支出の明細書'!$A$1:$J$19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J6" authorId="0">
      <text>
        <r>
          <rPr>
            <b/>
            <sz val="14"/>
            <rFont val="ＭＳ Ｐゴシック"/>
            <family val="3"/>
          </rPr>
          <t>選挙名を選択してください。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H13" authorId="0">
      <text>
        <r>
          <rPr>
            <b/>
            <sz val="14"/>
            <rFont val="ＭＳ Ｐゴシック"/>
            <family val="3"/>
          </rPr>
          <t>選挙名を選択してください。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<sst xmlns="http://schemas.openxmlformats.org/spreadsheetml/2006/main" count="320" uniqueCount="133">
  <si>
    <t>２．公職の候補者</t>
  </si>
  <si>
    <t>住所</t>
  </si>
  <si>
    <t>氏名</t>
  </si>
  <si>
    <t>備考</t>
  </si>
  <si>
    <t>住所又は主たる事務所の所在地</t>
  </si>
  <si>
    <t>氏名又は団体名</t>
  </si>
  <si>
    <t>月</t>
  </si>
  <si>
    <t>日</t>
  </si>
  <si>
    <t>計</t>
  </si>
  <si>
    <t>前回計</t>
  </si>
  <si>
    <t>総額</t>
  </si>
  <si>
    <t>寄附</t>
  </si>
  <si>
    <t>その他の収入</t>
  </si>
  <si>
    <t>支出の目的</t>
  </si>
  <si>
    <t>出納責任者</t>
  </si>
  <si>
    <t>領収書等を徴し難い事情があった支出の明細書</t>
  </si>
  <si>
    <t>領収書その他の支出を証すべき書面を徴し難かった事情</t>
  </si>
  <si>
    <t>立候補準備のための支出</t>
  </si>
  <si>
    <t>選挙運動のための支出</t>
  </si>
  <si>
    <t>4．収　入　の　部</t>
  </si>
  <si>
    <t>5．支　出　の　部</t>
  </si>
  <si>
    <t>支出の金額（円）</t>
  </si>
  <si>
    <t>区   分</t>
  </si>
  <si>
    <t>職　業</t>
  </si>
  <si>
    <t>備　考</t>
  </si>
  <si>
    <t>寄　附　を　し　た　者</t>
  </si>
  <si>
    <t>金　額　又　は　
見　　積　　額
（円）</t>
  </si>
  <si>
    <t>職  業</t>
  </si>
  <si>
    <t>金　額　又　は
見　　積　　額
（円）</t>
  </si>
  <si>
    <t>区 分</t>
  </si>
  <si>
    <t>支　出　を　受　け　た　者</t>
  </si>
  <si>
    <t>種 別</t>
  </si>
  <si>
    <t>の見積の根拠</t>
  </si>
  <si>
    <t>金銭以外の支出</t>
  </si>
  <si>
    <t>月　 日</t>
  </si>
  <si>
    <t>金銭以外の寄附
及びその他の収
入の見積の根拠</t>
  </si>
  <si>
    <t>総計</t>
  </si>
  <si>
    <t>月</t>
  </si>
  <si>
    <t>日から</t>
  </si>
  <si>
    <t>日まで</t>
  </si>
  <si>
    <t>回分）</t>
  </si>
  <si>
    <t>（第</t>
  </si>
  <si>
    <t>年</t>
  </si>
  <si>
    <t>支出の年月日</t>
  </si>
  <si>
    <t>選 挙 運 動 費 用 収 支 報 告 書</t>
  </si>
  <si>
    <t>３．</t>
  </si>
  <si>
    <t>年</t>
  </si>
  <si>
    <t>月</t>
  </si>
  <si>
    <t>１．</t>
  </si>
  <si>
    <t>その他の収入</t>
  </si>
  <si>
    <t>日執行　</t>
  </si>
  <si>
    <t>平生町長選挙</t>
  </si>
  <si>
    <t>平生町長選挙</t>
  </si>
  <si>
    <t>平生町議会議員一般選挙</t>
  </si>
  <si>
    <t>平生町議会議員補欠選挙</t>
  </si>
  <si>
    <t>（Ｎｏ．</t>
  </si>
  <si>
    <t>）</t>
  </si>
  <si>
    <t>立候補準備</t>
  </si>
  <si>
    <t>選挙運動</t>
  </si>
  <si>
    <t>選挙運動</t>
  </si>
  <si>
    <t>この報告書は、公職選挙法の規定に従って作製したものであって、真実に相違ありません。</t>
  </si>
  <si>
    <t>　</t>
  </si>
  <si>
    <t>住　所</t>
  </si>
  <si>
    <t>氏　名</t>
  </si>
  <si>
    <t>㊞</t>
  </si>
  <si>
    <t>１</t>
  </si>
  <si>
    <t>２　　　　　</t>
  </si>
  <si>
    <t>３　　　　　　　　　　　</t>
  </si>
  <si>
    <t>公職の候補者</t>
  </si>
  <si>
    <t>出納責任者</t>
  </si>
  <si>
    <t>寄附</t>
  </si>
  <si>
    <t>執行</t>
  </si>
  <si>
    <t>　　年　　月　　日</t>
  </si>
  <si>
    <t>　　年　　月　　日</t>
  </si>
  <si>
    <t>支出のうち公費
負 担 相 当 額</t>
  </si>
  <si>
    <t>　ポスターの作成</t>
  </si>
  <si>
    <t>　ビラの作成</t>
  </si>
  <si>
    <t>項　　目</t>
  </si>
  <si>
    <t>単　価（Ａ）</t>
  </si>
  <si>
    <t>枚　数（Ｂ）</t>
  </si>
  <si>
    <t>金　額（Ａ）×（Ｂ）＝（Ｃ）</t>
  </si>
  <si>
    <t>○○</t>
  </si>
  <si>
    <t>○</t>
  </si>
  <si>
    <t>山口県熊毛郡平生町大字○○</t>
  </si>
  <si>
    <t>○○番地の○</t>
  </si>
  <si>
    <t>○○　○○</t>
  </si>
  <si>
    <t>自己資金</t>
  </si>
  <si>
    <t>○○町○番地</t>
  </si>
  <si>
    <t>○○党○○県支部</t>
  </si>
  <si>
    <t>政党</t>
  </si>
  <si>
    <t>無償提供（電話機）</t>
  </si>
  <si>
    <t>○○　○○</t>
  </si>
  <si>
    <t>無職</t>
  </si>
  <si>
    <r>
      <t xml:space="preserve">無償労務従事
</t>
    </r>
    <r>
      <rPr>
        <sz val="12"/>
        <rFont val="ＭＳ ゴシック"/>
        <family val="3"/>
      </rPr>
      <t>○月○日～○月○日　○日間</t>
    </r>
  </si>
  <si>
    <r>
      <t xml:space="preserve">無償車上運動員
</t>
    </r>
    <r>
      <rPr>
        <sz val="12"/>
        <rFont val="ＭＳ ゴシック"/>
        <family val="3"/>
      </rPr>
      <t>○月○日～○月○日　○日間</t>
    </r>
  </si>
  <si>
    <t>広告費</t>
  </si>
  <si>
    <t>○○町○○-○</t>
  </si>
  <si>
    <t>○○スタジオ</t>
  </si>
  <si>
    <t>印刷業</t>
  </si>
  <si>
    <t>○○市○○-○</t>
  </si>
  <si>
    <t>○○工房</t>
  </si>
  <si>
    <t>看板業</t>
  </si>
  <si>
    <t>広告費計</t>
  </si>
  <si>
    <t>文具費</t>
  </si>
  <si>
    <t>㈱○○</t>
  </si>
  <si>
    <t>商業</t>
  </si>
  <si>
    <t>文具費計</t>
  </si>
  <si>
    <t>食糧費</t>
  </si>
  <si>
    <t>○○弁当</t>
  </si>
  <si>
    <t>食堂</t>
  </si>
  <si>
    <t>食糧費計</t>
  </si>
  <si>
    <t>通信費</t>
  </si>
  <si>
    <t>通信業</t>
  </si>
  <si>
    <t>通信費計</t>
  </si>
  <si>
    <t>人件費</t>
  </si>
  <si>
    <t>○○町○○</t>
  </si>
  <si>
    <t>○○　○○</t>
  </si>
  <si>
    <t>会社員</t>
  </si>
  <si>
    <t>無職</t>
  </si>
  <si>
    <t>人件費計</t>
  </si>
  <si>
    <t>印刷費</t>
  </si>
  <si>
    <t>印刷費計</t>
  </si>
  <si>
    <t>54　枚</t>
  </si>
  <si>
    <t>1,600　枚</t>
  </si>
  <si>
    <t>　1,700　円</t>
  </si>
  <si>
    <t>7　円</t>
  </si>
  <si>
    <t>通信費</t>
  </si>
  <si>
    <t>無償提供のため</t>
  </si>
  <si>
    <t>人件費</t>
  </si>
  <si>
    <t>労務の無償提供のため</t>
  </si>
  <si>
    <t>103,000　円</t>
  </si>
  <si>
    <t>91,800　円</t>
  </si>
  <si>
    <t>11,200　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</si>
</sst>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円&quot;"/>
    <numFmt numFmtId="177" formatCode="#,##0&quot;円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\(#,##0\)"/>
    <numFmt numFmtId="183" formatCode="0_);[Red]\(0\)"/>
    <numFmt numFmtId="184" formatCode="#,##0_);[Red]\(#,##0\)"/>
    <numFmt numFmtId="185" formatCode="#,##0_ "/>
    <numFmt numFmtId="186" formatCode="[$-411]ggge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60">
    <font>
      <sz val="12"/>
      <name val="ＭＳ 明朝"/>
      <family val="1"/>
    </font>
    <font>
      <sz val="6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5"/>
      <name val="ＭＳ 明朝"/>
      <family val="1"/>
    </font>
    <font>
      <sz val="15"/>
      <name val="ＭＳ ゴシック"/>
      <family val="3"/>
    </font>
    <font>
      <sz val="28"/>
      <name val="ＭＳ 明朝"/>
      <family val="1"/>
    </font>
    <font>
      <sz val="23"/>
      <name val="ＭＳ 明朝"/>
      <family val="1"/>
    </font>
    <font>
      <sz val="12"/>
      <name val="ＭＳ ゴシック"/>
      <family val="3"/>
    </font>
    <font>
      <sz val="16"/>
      <name val="ＭＳ ゴシック"/>
      <family val="3"/>
    </font>
    <font>
      <b/>
      <sz val="30"/>
      <name val="ＭＳ 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0"/>
      <name val="ＭＳ 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C00000"/>
      <name val="ＭＳ ゴシック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4" fillId="0" borderId="0" xfId="48" applyFont="1" applyBorder="1" applyAlignment="1">
      <alignment vertical="center"/>
    </xf>
    <xf numFmtId="38" fontId="0" fillId="0" borderId="0" xfId="48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Border="1" applyAlignment="1">
      <alignment vertical="center"/>
    </xf>
    <xf numFmtId="38" fontId="0" fillId="0" borderId="0" xfId="48" applyFont="1" applyBorder="1" applyAlignment="1">
      <alignment vertical="center"/>
    </xf>
    <xf numFmtId="38" fontId="5" fillId="0" borderId="10" xfId="48" applyFont="1" applyBorder="1" applyAlignment="1">
      <alignment horizontal="center" vertical="center"/>
    </xf>
    <xf numFmtId="38" fontId="5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48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10" xfId="48" applyNumberFormat="1" applyFont="1" applyBorder="1" applyAlignment="1">
      <alignment horizontal="center" vertical="center"/>
    </xf>
    <xf numFmtId="0" fontId="5" fillId="0" borderId="0" xfId="48" applyNumberFormat="1" applyFont="1" applyAlignment="1">
      <alignment vertical="center"/>
    </xf>
    <xf numFmtId="0" fontId="5" fillId="0" borderId="11" xfId="48" applyNumberFormat="1" applyFont="1" applyBorder="1" applyAlignment="1">
      <alignment vertical="center"/>
    </xf>
    <xf numFmtId="0" fontId="5" fillId="0" borderId="12" xfId="48" applyNumberFormat="1" applyFont="1" applyBorder="1" applyAlignment="1">
      <alignment vertical="center"/>
    </xf>
    <xf numFmtId="0" fontId="5" fillId="0" borderId="13" xfId="48" applyNumberFormat="1" applyFont="1" applyBorder="1" applyAlignment="1">
      <alignment vertical="center"/>
    </xf>
    <xf numFmtId="0" fontId="5" fillId="0" borderId="14" xfId="48" applyNumberFormat="1" applyFont="1" applyBorder="1" applyAlignment="1">
      <alignment vertical="center"/>
    </xf>
    <xf numFmtId="0" fontId="5" fillId="0" borderId="15" xfId="48" applyNumberFormat="1" applyFont="1" applyBorder="1" applyAlignment="1">
      <alignment vertical="center"/>
    </xf>
    <xf numFmtId="0" fontId="5" fillId="0" borderId="16" xfId="48" applyNumberFormat="1" applyFont="1" applyBorder="1" applyAlignment="1">
      <alignment vertical="center"/>
    </xf>
    <xf numFmtId="0" fontId="5" fillId="0" borderId="17" xfId="48" applyNumberFormat="1" applyFont="1" applyBorder="1" applyAlignment="1">
      <alignment horizontal="center" vertical="center"/>
    </xf>
    <xf numFmtId="0" fontId="5" fillId="0" borderId="17" xfId="48" applyNumberFormat="1" applyFont="1" applyBorder="1" applyAlignment="1">
      <alignment horizontal="distributed" wrapText="1"/>
    </xf>
    <xf numFmtId="0" fontId="5" fillId="0" borderId="18" xfId="48" applyNumberFormat="1" applyFont="1" applyBorder="1" applyAlignment="1">
      <alignment horizontal="distributed" vertical="top"/>
    </xf>
    <xf numFmtId="0" fontId="5" fillId="0" borderId="17" xfId="48" applyNumberFormat="1" applyFont="1" applyBorder="1" applyAlignment="1">
      <alignment horizontal="center" vertical="center" wrapText="1"/>
    </xf>
    <xf numFmtId="0" fontId="2" fillId="0" borderId="0" xfId="0" applyFont="1" applyAlignment="1" quotePrefix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Alignment="1">
      <alignment horizontal="center" vertical="center"/>
    </xf>
    <xf numFmtId="38" fontId="3" fillId="0" borderId="0" xfId="48" applyFont="1" applyBorder="1" applyAlignment="1" quotePrefix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Alignment="1" quotePrefix="1">
      <alignment vertical="center"/>
    </xf>
    <xf numFmtId="186" fontId="3" fillId="0" borderId="0" xfId="48" applyNumberFormat="1" applyFont="1" applyBorder="1" applyAlignment="1" quotePrefix="1">
      <alignment vertical="center" shrinkToFit="1"/>
    </xf>
    <xf numFmtId="38" fontId="3" fillId="0" borderId="0" xfId="48" applyFont="1" applyAlignment="1">
      <alignment vertical="center"/>
    </xf>
    <xf numFmtId="0" fontId="5" fillId="0" borderId="10" xfId="48" applyNumberFormat="1" applyFont="1" applyBorder="1" applyAlignment="1">
      <alignment horizontal="center" vertical="center" shrinkToFit="1"/>
    </xf>
    <xf numFmtId="38" fontId="6" fillId="0" borderId="10" xfId="48" applyFont="1" applyBorder="1" applyAlignment="1">
      <alignment vertical="center"/>
    </xf>
    <xf numFmtId="0" fontId="6" fillId="0" borderId="10" xfId="48" applyNumberFormat="1" applyFont="1" applyBorder="1" applyAlignment="1">
      <alignment horizontal="center" vertical="center" shrinkToFit="1"/>
    </xf>
    <xf numFmtId="0" fontId="6" fillId="0" borderId="10" xfId="48" applyNumberFormat="1" applyFont="1" applyBorder="1" applyAlignment="1">
      <alignment horizontal="left" vertical="center" shrinkToFit="1"/>
    </xf>
    <xf numFmtId="0" fontId="6" fillId="0" borderId="19" xfId="48" applyNumberFormat="1" applyFont="1" applyBorder="1" applyAlignment="1">
      <alignment horizontal="center" vertical="center" shrinkToFit="1"/>
    </xf>
    <xf numFmtId="38" fontId="6" fillId="0" borderId="20" xfId="48" applyFont="1" applyBorder="1" applyAlignment="1">
      <alignment vertical="center"/>
    </xf>
    <xf numFmtId="0" fontId="6" fillId="0" borderId="20" xfId="48" applyNumberFormat="1" applyFont="1" applyBorder="1" applyAlignment="1">
      <alignment horizontal="center" vertical="center" shrinkToFit="1"/>
    </xf>
    <xf numFmtId="0" fontId="6" fillId="0" borderId="20" xfId="48" applyNumberFormat="1" applyFont="1" applyBorder="1" applyAlignment="1">
      <alignment horizontal="left" vertical="center" shrinkToFit="1"/>
    </xf>
    <xf numFmtId="0" fontId="6" fillId="0" borderId="21" xfId="48" applyNumberFormat="1" applyFont="1" applyBorder="1" applyAlignment="1">
      <alignment horizontal="center" vertical="center" shrinkToFit="1"/>
    </xf>
    <xf numFmtId="38" fontId="11" fillId="0" borderId="0" xfId="48" applyFont="1" applyAlignment="1">
      <alignment horizontal="center" vertical="center"/>
    </xf>
    <xf numFmtId="0" fontId="6" fillId="0" borderId="10" xfId="48" applyNumberFormat="1" applyFont="1" applyBorder="1" applyAlignment="1">
      <alignment horizontal="left" vertical="center" wrapText="1" shrinkToFit="1"/>
    </xf>
    <xf numFmtId="38" fontId="56" fillId="0" borderId="10" xfId="48" applyFont="1" applyBorder="1" applyAlignment="1">
      <alignment vertical="center"/>
    </xf>
    <xf numFmtId="38" fontId="56" fillId="0" borderId="20" xfId="48" applyFont="1" applyBorder="1" applyAlignment="1">
      <alignment vertical="center"/>
    </xf>
    <xf numFmtId="184" fontId="6" fillId="0" borderId="10" xfId="48" applyNumberFormat="1" applyFont="1" applyBorder="1" applyAlignment="1">
      <alignment vertical="center"/>
    </xf>
    <xf numFmtId="0" fontId="6" fillId="0" borderId="19" xfId="48" applyNumberFormat="1" applyFont="1" applyBorder="1" applyAlignment="1">
      <alignment horizontal="left" vertical="center" shrinkToFit="1"/>
    </xf>
    <xf numFmtId="184" fontId="6" fillId="0" borderId="20" xfId="48" applyNumberFormat="1" applyFont="1" applyBorder="1" applyAlignment="1">
      <alignment vertical="center"/>
    </xf>
    <xf numFmtId="0" fontId="6" fillId="0" borderId="20" xfId="48" applyNumberFormat="1" applyFont="1" applyBorder="1" applyAlignment="1">
      <alignment horizontal="left" vertical="center" wrapText="1" shrinkToFit="1"/>
    </xf>
    <xf numFmtId="0" fontId="6" fillId="0" borderId="21" xfId="48" applyNumberFormat="1" applyFont="1" applyBorder="1" applyAlignment="1">
      <alignment horizontal="left" vertical="center" shrinkToFit="1"/>
    </xf>
    <xf numFmtId="0" fontId="6" fillId="0" borderId="22" xfId="48" applyNumberFormat="1" applyFont="1" applyBorder="1" applyAlignment="1">
      <alignment horizontal="center" vertical="center" shrinkToFit="1"/>
    </xf>
    <xf numFmtId="0" fontId="6" fillId="0" borderId="18" xfId="48" applyNumberFormat="1" applyFont="1" applyBorder="1" applyAlignment="1">
      <alignment horizontal="left" vertical="center" wrapText="1" shrinkToFit="1"/>
    </xf>
    <xf numFmtId="0" fontId="6" fillId="0" borderId="23" xfId="48" applyNumberFormat="1" applyFont="1" applyBorder="1" applyAlignment="1">
      <alignment horizontal="left" vertical="center" shrinkToFit="1"/>
    </xf>
    <xf numFmtId="184" fontId="56" fillId="0" borderId="10" xfId="48" applyNumberFormat="1" applyFont="1" applyBorder="1" applyAlignment="1">
      <alignment vertical="center"/>
    </xf>
    <xf numFmtId="38" fontId="14" fillId="0" borderId="0" xfId="48" applyFont="1" applyAlignment="1">
      <alignment vertical="center"/>
    </xf>
    <xf numFmtId="38" fontId="12" fillId="0" borderId="0" xfId="48" applyFont="1" applyAlignment="1">
      <alignment vertical="center"/>
    </xf>
    <xf numFmtId="0" fontId="6" fillId="0" borderId="10" xfId="48" applyNumberFormat="1" applyFont="1" applyBorder="1" applyAlignment="1">
      <alignment horizontal="center" vertical="center"/>
    </xf>
    <xf numFmtId="0" fontId="6" fillId="0" borderId="20" xfId="48" applyNumberFormat="1" applyFont="1" applyBorder="1" applyAlignment="1">
      <alignment horizontal="center" vertical="center"/>
    </xf>
    <xf numFmtId="38" fontId="6" fillId="0" borderId="0" xfId="48" applyFont="1" applyAlignment="1">
      <alignment vertical="center"/>
    </xf>
    <xf numFmtId="184" fontId="56" fillId="0" borderId="24" xfId="48" applyNumberFormat="1" applyFont="1" applyBorder="1" applyAlignment="1">
      <alignment vertical="center"/>
    </xf>
    <xf numFmtId="0" fontId="6" fillId="0" borderId="24" xfId="48" applyNumberFormat="1" applyFont="1" applyBorder="1" applyAlignment="1">
      <alignment horizontal="left" vertical="center" shrinkToFit="1"/>
    </xf>
    <xf numFmtId="0" fontId="6" fillId="0" borderId="25" xfId="48" applyNumberFormat="1" applyFont="1" applyBorder="1" applyAlignment="1">
      <alignment horizontal="center" vertical="center" shrinkToFit="1"/>
    </xf>
    <xf numFmtId="0" fontId="6" fillId="0" borderId="24" xfId="48" applyNumberFormat="1" applyFont="1" applyBorder="1" applyAlignment="1">
      <alignment horizontal="center" vertical="center" shrinkToFit="1"/>
    </xf>
    <xf numFmtId="0" fontId="6" fillId="0" borderId="26" xfId="48" applyNumberFormat="1" applyFont="1" applyBorder="1" applyAlignment="1">
      <alignment horizontal="left" vertical="center" shrinkToFit="1"/>
    </xf>
    <xf numFmtId="0" fontId="5" fillId="0" borderId="10" xfId="48" applyNumberFormat="1" applyFont="1" applyBorder="1" applyAlignment="1">
      <alignment horizontal="right" vertical="center" shrinkToFit="1"/>
    </xf>
    <xf numFmtId="0" fontId="5" fillId="0" borderId="27" xfId="48" applyNumberFormat="1" applyFont="1" applyBorder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8" fontId="5" fillId="0" borderId="17" xfId="48" applyFont="1" applyBorder="1" applyAlignment="1">
      <alignment horizontal="distributed" vertical="center" wrapText="1"/>
    </xf>
    <xf numFmtId="0" fontId="5" fillId="0" borderId="18" xfId="0" applyFont="1" applyBorder="1" applyAlignment="1">
      <alignment horizontal="distributed" vertical="center"/>
    </xf>
    <xf numFmtId="38" fontId="5" fillId="0" borderId="28" xfId="48" applyFont="1" applyBorder="1" applyAlignment="1">
      <alignment horizontal="center" vertical="center"/>
    </xf>
    <xf numFmtId="38" fontId="5" fillId="0" borderId="19" xfId="48" applyFont="1" applyBorder="1" applyAlignment="1">
      <alignment horizontal="center" vertical="center"/>
    </xf>
    <xf numFmtId="0" fontId="5" fillId="0" borderId="29" xfId="48" applyNumberFormat="1" applyFont="1" applyBorder="1" applyAlignment="1">
      <alignment horizontal="center" vertical="center"/>
    </xf>
    <xf numFmtId="0" fontId="5" fillId="0" borderId="30" xfId="48" applyNumberFormat="1" applyFont="1" applyBorder="1" applyAlignment="1">
      <alignment horizontal="center" vertical="center"/>
    </xf>
    <xf numFmtId="0" fontId="5" fillId="0" borderId="31" xfId="48" applyNumberFormat="1" applyFont="1" applyBorder="1" applyAlignment="1">
      <alignment horizontal="center" vertical="center"/>
    </xf>
    <xf numFmtId="0" fontId="5" fillId="0" borderId="32" xfId="48" applyNumberFormat="1" applyFont="1" applyBorder="1" applyAlignment="1">
      <alignment horizontal="center" vertical="center"/>
    </xf>
    <xf numFmtId="0" fontId="5" fillId="0" borderId="33" xfId="48" applyNumberFormat="1" applyFont="1" applyBorder="1" applyAlignment="1">
      <alignment horizontal="center" vertical="center"/>
    </xf>
    <xf numFmtId="0" fontId="5" fillId="0" borderId="34" xfId="48" applyNumberFormat="1" applyFont="1" applyBorder="1" applyAlignment="1">
      <alignment horizontal="center" vertical="center"/>
    </xf>
    <xf numFmtId="38" fontId="5" fillId="0" borderId="35" xfId="48" applyFont="1" applyBorder="1" applyAlignment="1">
      <alignment horizontal="center" vertical="center"/>
    </xf>
    <xf numFmtId="38" fontId="5" fillId="0" borderId="35" xfId="48" applyFont="1" applyBorder="1" applyAlignment="1">
      <alignment horizontal="center" vertical="center" wrapText="1"/>
    </xf>
    <xf numFmtId="38" fontId="5" fillId="0" borderId="10" xfId="48" applyFont="1" applyBorder="1" applyAlignment="1">
      <alignment horizontal="center" vertical="center"/>
    </xf>
    <xf numFmtId="0" fontId="5" fillId="0" borderId="36" xfId="48" applyNumberFormat="1" applyFont="1" applyBorder="1" applyAlignment="1">
      <alignment horizontal="center" vertical="center" textRotation="255"/>
    </xf>
    <xf numFmtId="0" fontId="5" fillId="0" borderId="37" xfId="48" applyNumberFormat="1" applyFont="1" applyBorder="1" applyAlignment="1">
      <alignment horizontal="center" vertical="center" textRotation="255"/>
    </xf>
    <xf numFmtId="0" fontId="5" fillId="0" borderId="22" xfId="48" applyNumberFormat="1" applyFont="1" applyBorder="1" applyAlignment="1">
      <alignment horizontal="center" vertical="center"/>
    </xf>
    <xf numFmtId="0" fontId="5" fillId="0" borderId="12" xfId="48" applyNumberFormat="1" applyFont="1" applyBorder="1" applyAlignment="1">
      <alignment horizontal="center" vertical="center"/>
    </xf>
    <xf numFmtId="0" fontId="5" fillId="0" borderId="13" xfId="48" applyNumberFormat="1" applyFont="1" applyBorder="1" applyAlignment="1">
      <alignment horizontal="center" vertical="center"/>
    </xf>
    <xf numFmtId="0" fontId="5" fillId="0" borderId="22" xfId="48" applyNumberFormat="1" applyFont="1" applyBorder="1" applyAlignment="1">
      <alignment horizontal="center" vertical="center" shrinkToFit="1"/>
    </xf>
    <xf numFmtId="0" fontId="5" fillId="0" borderId="12" xfId="48" applyNumberFormat="1" applyFont="1" applyBorder="1" applyAlignment="1">
      <alignment horizontal="center" vertical="center" shrinkToFit="1"/>
    </xf>
    <xf numFmtId="0" fontId="5" fillId="0" borderId="13" xfId="48" applyNumberFormat="1" applyFont="1" applyBorder="1" applyAlignment="1">
      <alignment horizontal="center" vertical="center" shrinkToFit="1"/>
    </xf>
    <xf numFmtId="0" fontId="5" fillId="0" borderId="38" xfId="48" applyNumberFormat="1" applyFont="1" applyBorder="1" applyAlignment="1">
      <alignment horizontal="center" vertical="center"/>
    </xf>
    <xf numFmtId="0" fontId="5" fillId="0" borderId="15" xfId="48" applyNumberFormat="1" applyFont="1" applyBorder="1" applyAlignment="1">
      <alignment horizontal="center" vertical="center"/>
    </xf>
    <xf numFmtId="0" fontId="5" fillId="0" borderId="16" xfId="48" applyNumberFormat="1" applyFont="1" applyBorder="1" applyAlignment="1">
      <alignment horizontal="center" vertical="center"/>
    </xf>
    <xf numFmtId="0" fontId="5" fillId="0" borderId="36" xfId="48" applyNumberFormat="1" applyFont="1" applyBorder="1" applyAlignment="1">
      <alignment horizontal="center" vertical="center"/>
    </xf>
    <xf numFmtId="0" fontId="5" fillId="0" borderId="17" xfId="48" applyNumberFormat="1" applyFont="1" applyBorder="1" applyAlignment="1">
      <alignment horizontal="distributed" vertical="center" wrapText="1"/>
    </xf>
    <xf numFmtId="0" fontId="5" fillId="0" borderId="28" xfId="48" applyNumberFormat="1" applyFont="1" applyBorder="1" applyAlignment="1">
      <alignment horizontal="center" vertical="center"/>
    </xf>
    <xf numFmtId="0" fontId="5" fillId="0" borderId="19" xfId="48" applyNumberFormat="1" applyFont="1" applyBorder="1" applyAlignment="1">
      <alignment horizontal="center" vertical="center"/>
    </xf>
    <xf numFmtId="0" fontId="5" fillId="0" borderId="35" xfId="48" applyNumberFormat="1" applyFont="1" applyBorder="1" applyAlignment="1">
      <alignment horizontal="center" vertical="center"/>
    </xf>
    <xf numFmtId="0" fontId="5" fillId="0" borderId="10" xfId="48" applyNumberFormat="1" applyFont="1" applyBorder="1" applyAlignment="1">
      <alignment horizontal="center" vertical="center"/>
    </xf>
    <xf numFmtId="0" fontId="5" fillId="0" borderId="35" xfId="48" applyNumberFormat="1" applyFont="1" applyBorder="1" applyAlignment="1">
      <alignment horizontal="center" vertical="center" wrapText="1"/>
    </xf>
    <xf numFmtId="0" fontId="5" fillId="0" borderId="17" xfId="48" applyNumberFormat="1" applyFont="1" applyBorder="1" applyAlignment="1">
      <alignment horizontal="center" vertical="center"/>
    </xf>
    <xf numFmtId="0" fontId="5" fillId="0" borderId="18" xfId="48" applyNumberFormat="1" applyFont="1" applyBorder="1" applyAlignment="1">
      <alignment horizontal="center" vertical="center"/>
    </xf>
    <xf numFmtId="0" fontId="5" fillId="0" borderId="10" xfId="48" applyNumberFormat="1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0" xfId="48" applyNumberFormat="1" applyFont="1" applyBorder="1" applyAlignment="1">
      <alignment horizontal="right" vertical="center" shrinkToFit="1"/>
    </xf>
    <xf numFmtId="0" fontId="0" fillId="0" borderId="10" xfId="0" applyFont="1" applyBorder="1" applyAlignment="1">
      <alignment horizontal="right" vertical="center" shrinkToFit="1"/>
    </xf>
    <xf numFmtId="0" fontId="0" fillId="0" borderId="19" xfId="0" applyFont="1" applyBorder="1" applyAlignment="1">
      <alignment horizontal="right" vertical="center" shrinkToFit="1"/>
    </xf>
    <xf numFmtId="0" fontId="5" fillId="0" borderId="27" xfId="48" applyNumberFormat="1" applyFont="1" applyBorder="1" applyAlignment="1">
      <alignment horizontal="left" vertical="center" shrinkToFit="1"/>
    </xf>
    <xf numFmtId="0" fontId="0" fillId="0" borderId="27" xfId="0" applyFont="1" applyBorder="1" applyAlignment="1">
      <alignment vertical="center" shrinkToFit="1"/>
    </xf>
    <xf numFmtId="0" fontId="5" fillId="0" borderId="20" xfId="48" applyNumberFormat="1" applyFont="1" applyBorder="1" applyAlignment="1">
      <alignment horizontal="right" vertical="center" shrinkToFit="1"/>
    </xf>
    <xf numFmtId="0" fontId="0" fillId="0" borderId="21" xfId="0" applyFont="1" applyBorder="1" applyAlignment="1">
      <alignment horizontal="right" vertical="center" shrinkToFit="1"/>
    </xf>
    <xf numFmtId="0" fontId="0" fillId="0" borderId="36" xfId="48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84" fontId="57" fillId="0" borderId="10" xfId="48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184" fontId="57" fillId="0" borderId="10" xfId="48" applyNumberFormat="1" applyFont="1" applyBorder="1" applyAlignment="1">
      <alignment vertical="center"/>
    </xf>
    <xf numFmtId="0" fontId="58" fillId="0" borderId="10" xfId="0" applyFont="1" applyBorder="1" applyAlignment="1">
      <alignment vertical="center"/>
    </xf>
    <xf numFmtId="184" fontId="57" fillId="0" borderId="20" xfId="48" applyNumberFormat="1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38" fontId="6" fillId="0" borderId="0" xfId="48" applyFont="1" applyAlignment="1">
      <alignment vertical="center"/>
    </xf>
    <xf numFmtId="0" fontId="5" fillId="0" borderId="39" xfId="48" applyNumberFormat="1" applyFont="1" applyBorder="1" applyAlignment="1">
      <alignment horizontal="center" vertical="center"/>
    </xf>
    <xf numFmtId="0" fontId="5" fillId="0" borderId="40" xfId="48" applyNumberFormat="1" applyFont="1" applyBorder="1" applyAlignment="1">
      <alignment horizontal="center" vertical="center"/>
    </xf>
    <xf numFmtId="0" fontId="5" fillId="0" borderId="41" xfId="48" applyNumberFormat="1" applyFont="1" applyBorder="1" applyAlignment="1">
      <alignment horizontal="center" vertical="center" textRotation="255"/>
    </xf>
    <xf numFmtId="0" fontId="4" fillId="0" borderId="22" xfId="48" applyNumberFormat="1" applyFont="1" applyBorder="1" applyAlignment="1">
      <alignment horizontal="distributed" vertical="center" wrapText="1"/>
    </xf>
    <xf numFmtId="0" fontId="4" fillId="0" borderId="12" xfId="48" applyNumberFormat="1" applyFont="1" applyBorder="1" applyAlignment="1">
      <alignment horizontal="distributed" vertical="center" wrapText="1"/>
    </xf>
    <xf numFmtId="0" fontId="4" fillId="0" borderId="13" xfId="48" applyNumberFormat="1" applyFont="1" applyBorder="1" applyAlignment="1">
      <alignment horizontal="distributed" vertical="center" wrapText="1"/>
    </xf>
    <xf numFmtId="0" fontId="5" fillId="0" borderId="25" xfId="48" applyNumberFormat="1" applyFont="1" applyBorder="1" applyAlignment="1">
      <alignment horizontal="center" vertical="center"/>
    </xf>
    <xf numFmtId="0" fontId="5" fillId="0" borderId="42" xfId="48" applyNumberFormat="1" applyFont="1" applyBorder="1" applyAlignment="1">
      <alignment horizontal="center" vertical="center"/>
    </xf>
    <xf numFmtId="0" fontId="5" fillId="0" borderId="43" xfId="48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distributed" vertical="center"/>
    </xf>
    <xf numFmtId="0" fontId="0" fillId="0" borderId="13" xfId="0" applyNumberFormat="1" applyBorder="1" applyAlignment="1">
      <alignment horizontal="distributed" vertical="center"/>
    </xf>
    <xf numFmtId="38" fontId="3" fillId="0" borderId="0" xfId="48" applyFont="1" applyBorder="1" applyAlignment="1">
      <alignment vertical="center"/>
    </xf>
    <xf numFmtId="186" fontId="3" fillId="0" borderId="0" xfId="48" applyNumberFormat="1" applyFont="1" applyBorder="1" applyAlignment="1" quotePrefix="1">
      <alignment horizontal="left" vertical="center" shrinkToFit="1"/>
    </xf>
    <xf numFmtId="38" fontId="12" fillId="0" borderId="0" xfId="48" applyFont="1" applyAlignment="1">
      <alignment horizontal="left" vertical="center"/>
    </xf>
    <xf numFmtId="56" fontId="6" fillId="0" borderId="14" xfId="48" applyNumberFormat="1" applyFont="1" applyBorder="1" applyAlignment="1">
      <alignment horizontal="center" vertical="center"/>
    </xf>
    <xf numFmtId="0" fontId="6" fillId="0" borderId="15" xfId="48" applyNumberFormat="1" applyFont="1" applyBorder="1" applyAlignment="1">
      <alignment horizontal="center" vertical="center"/>
    </xf>
    <xf numFmtId="0" fontId="6" fillId="0" borderId="16" xfId="48" applyNumberFormat="1" applyFont="1" applyBorder="1" applyAlignment="1">
      <alignment horizontal="center" vertical="center"/>
    </xf>
    <xf numFmtId="56" fontId="6" fillId="0" borderId="11" xfId="48" applyNumberFormat="1" applyFont="1" applyBorder="1" applyAlignment="1">
      <alignment horizontal="center" vertical="center"/>
    </xf>
    <xf numFmtId="0" fontId="6" fillId="0" borderId="12" xfId="48" applyNumberFormat="1" applyFont="1" applyBorder="1" applyAlignment="1">
      <alignment horizontal="center" vertical="center"/>
    </xf>
    <xf numFmtId="0" fontId="6" fillId="0" borderId="13" xfId="48" applyNumberFormat="1" applyFont="1" applyBorder="1" applyAlignment="1">
      <alignment horizontal="center" vertical="center"/>
    </xf>
    <xf numFmtId="0" fontId="6" fillId="0" borderId="11" xfId="48" applyNumberFormat="1" applyFont="1" applyBorder="1" applyAlignment="1">
      <alignment horizontal="center" vertical="center"/>
    </xf>
    <xf numFmtId="38" fontId="14" fillId="0" borderId="44" xfId="48" applyFont="1" applyBorder="1" applyAlignment="1">
      <alignment horizontal="center" vertical="top"/>
    </xf>
    <xf numFmtId="0" fontId="5" fillId="0" borderId="45" xfId="48" applyNumberFormat="1" applyFont="1" applyBorder="1" applyAlignment="1">
      <alignment horizontal="center" vertical="center"/>
    </xf>
    <xf numFmtId="0" fontId="5" fillId="0" borderId="46" xfId="48" applyNumberFormat="1" applyFont="1" applyBorder="1" applyAlignment="1">
      <alignment horizontal="center" vertical="center"/>
    </xf>
    <xf numFmtId="0" fontId="5" fillId="0" borderId="45" xfId="48" applyNumberFormat="1" applyFont="1" applyBorder="1" applyAlignment="1">
      <alignment horizontal="center" vertical="center" wrapText="1"/>
    </xf>
    <xf numFmtId="0" fontId="5" fillId="0" borderId="47" xfId="48" applyNumberFormat="1" applyFont="1" applyBorder="1" applyAlignment="1">
      <alignment horizontal="center" vertical="center" wrapText="1"/>
    </xf>
    <xf numFmtId="0" fontId="0" fillId="0" borderId="48" xfId="48" applyNumberFormat="1" applyFont="1" applyBorder="1" applyAlignment="1">
      <alignment horizontal="center" vertical="center"/>
    </xf>
    <xf numFmtId="0" fontId="0" fillId="0" borderId="49" xfId="48" applyNumberFormat="1" applyFont="1" applyBorder="1" applyAlignment="1">
      <alignment horizontal="center" vertical="center"/>
    </xf>
    <xf numFmtId="0" fontId="0" fillId="0" borderId="46" xfId="48" applyNumberFormat="1" applyFont="1" applyBorder="1" applyAlignment="1">
      <alignment horizontal="center" vertical="center"/>
    </xf>
    <xf numFmtId="0" fontId="6" fillId="0" borderId="22" xfId="48" applyNumberFormat="1" applyFont="1" applyBorder="1" applyAlignment="1">
      <alignment horizontal="left" vertical="center"/>
    </xf>
    <xf numFmtId="0" fontId="6" fillId="0" borderId="50" xfId="48" applyNumberFormat="1" applyFont="1" applyBorder="1" applyAlignment="1">
      <alignment horizontal="left" vertical="center"/>
    </xf>
    <xf numFmtId="0" fontId="6" fillId="0" borderId="22" xfId="48" applyNumberFormat="1" applyFont="1" applyBorder="1" applyAlignment="1">
      <alignment horizontal="center" vertical="center"/>
    </xf>
    <xf numFmtId="0" fontId="6" fillId="0" borderId="38" xfId="48" applyNumberFormat="1" applyFont="1" applyBorder="1" applyAlignment="1">
      <alignment horizontal="left" vertical="center"/>
    </xf>
    <xf numFmtId="0" fontId="6" fillId="0" borderId="51" xfId="48" applyNumberFormat="1" applyFont="1" applyBorder="1" applyAlignment="1">
      <alignment horizontal="left" vertical="center"/>
    </xf>
    <xf numFmtId="0" fontId="6" fillId="0" borderId="38" xfId="48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18" xfId="0" applyBorder="1" applyAlignment="1">
      <alignment horizontal="distributed" vertical="center"/>
    </xf>
    <xf numFmtId="38" fontId="6" fillId="0" borderId="10" xfId="48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_&#21454;&#25903;&#22577;&#21578;&#26360;%20&#12304;&#35352;&#20837;&#20363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（1～3）"/>
      <sheetName val="4.収入（先頭・接続）"/>
      <sheetName val="4.収入（計）"/>
      <sheetName val="5.支出(先頭・接続)"/>
      <sheetName val="5.支出（計）"/>
      <sheetName val="領収書等を徴し難い支出の明細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P14"/>
  <sheetViews>
    <sheetView view="pageBreakPreview" zoomScale="90" zoomScaleSheetLayoutView="90" zoomScalePageLayoutView="0" workbookViewId="0" topLeftCell="A1">
      <selection activeCell="F16" sqref="F16"/>
    </sheetView>
  </sheetViews>
  <sheetFormatPr defaultColWidth="8.796875" defaultRowHeight="30" customHeight="1"/>
  <sheetData>
    <row r="2" spans="1:16" ht="45" customHeight="1">
      <c r="A2" s="72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64"/>
      <c r="P2" t="s">
        <v>52</v>
      </c>
    </row>
    <row r="3" s="1" customFormat="1" ht="30" customHeight="1">
      <c r="P3" t="s">
        <v>53</v>
      </c>
    </row>
    <row r="4" s="1" customFormat="1" ht="30" customHeight="1">
      <c r="P4" t="s">
        <v>54</v>
      </c>
    </row>
    <row r="5" s="1" customFormat="1" ht="30" customHeight="1"/>
    <row r="6" spans="1:14" s="1" customFormat="1" ht="30" customHeight="1">
      <c r="A6" s="29" t="s">
        <v>48</v>
      </c>
      <c r="C6" s="165" t="s">
        <v>81</v>
      </c>
      <c r="D6" s="1" t="s">
        <v>46</v>
      </c>
      <c r="E6" s="15" t="s">
        <v>82</v>
      </c>
      <c r="F6" s="1" t="s">
        <v>47</v>
      </c>
      <c r="G6" s="15" t="s">
        <v>82</v>
      </c>
      <c r="H6" s="16" t="s">
        <v>50</v>
      </c>
      <c r="J6" s="166" t="s">
        <v>53</v>
      </c>
      <c r="K6" s="166"/>
      <c r="L6" s="166"/>
      <c r="M6" s="166"/>
      <c r="N6" s="166"/>
    </row>
    <row r="7" spans="12:13" s="1" customFormat="1" ht="30" customHeight="1">
      <c r="L7" s="15"/>
      <c r="M7" s="15"/>
    </row>
    <row r="8" spans="1:15" s="1" customFormat="1" ht="30" customHeight="1">
      <c r="A8" s="1" t="s">
        <v>0</v>
      </c>
      <c r="F8" s="73" t="s">
        <v>1</v>
      </c>
      <c r="G8" s="167" t="s">
        <v>83</v>
      </c>
      <c r="H8" s="167"/>
      <c r="I8" s="167"/>
      <c r="J8" s="167"/>
      <c r="K8" s="167"/>
      <c r="L8" s="167"/>
      <c r="M8" s="167"/>
      <c r="N8" s="167"/>
      <c r="O8" s="2"/>
    </row>
    <row r="9" spans="6:15" s="1" customFormat="1" ht="30" customHeight="1">
      <c r="F9" s="73"/>
      <c r="G9" s="168" t="s">
        <v>84</v>
      </c>
      <c r="H9" s="168"/>
      <c r="I9" s="168"/>
      <c r="J9" s="168"/>
      <c r="K9" s="168"/>
      <c r="L9" s="168"/>
      <c r="M9" s="168"/>
      <c r="N9" s="168"/>
      <c r="O9" s="2"/>
    </row>
    <row r="10" spans="6:15" s="1" customFormat="1" ht="30" customHeight="1">
      <c r="F10" s="2" t="s">
        <v>2</v>
      </c>
      <c r="G10" s="169" t="s">
        <v>85</v>
      </c>
      <c r="H10" s="169"/>
      <c r="I10" s="169"/>
      <c r="J10" s="169"/>
      <c r="K10" s="169"/>
      <c r="L10" s="169"/>
      <c r="M10" s="169"/>
      <c r="N10" s="169"/>
      <c r="O10" s="2"/>
    </row>
    <row r="11" s="1" customFormat="1" ht="30" customHeight="1"/>
    <row r="12" spans="1:8" s="1" customFormat="1" ht="30" customHeight="1">
      <c r="A12" s="29" t="s">
        <v>45</v>
      </c>
      <c r="C12" s="165" t="s">
        <v>81</v>
      </c>
      <c r="D12" s="1" t="s">
        <v>42</v>
      </c>
      <c r="E12" s="15" t="s">
        <v>82</v>
      </c>
      <c r="F12" s="1" t="s">
        <v>37</v>
      </c>
      <c r="G12" s="15" t="s">
        <v>82</v>
      </c>
      <c r="H12" s="1" t="s">
        <v>38</v>
      </c>
    </row>
    <row r="13" spans="9:13" s="1" customFormat="1" ht="30" customHeight="1">
      <c r="I13" s="1" t="s">
        <v>41</v>
      </c>
      <c r="J13" s="15">
        <v>1</v>
      </c>
      <c r="K13" s="16" t="s">
        <v>40</v>
      </c>
      <c r="L13" s="16"/>
      <c r="M13" s="16"/>
    </row>
    <row r="14" spans="3:8" s="1" customFormat="1" ht="30" customHeight="1">
      <c r="C14" s="165" t="s">
        <v>81</v>
      </c>
      <c r="D14" s="1" t="s">
        <v>42</v>
      </c>
      <c r="E14" s="15" t="s">
        <v>82</v>
      </c>
      <c r="F14" s="1" t="s">
        <v>37</v>
      </c>
      <c r="G14" s="15" t="s">
        <v>82</v>
      </c>
      <c r="H14" s="1" t="s">
        <v>39</v>
      </c>
    </row>
    <row r="15" s="1" customFormat="1" ht="30" customHeight="1"/>
    <row r="16" s="1" customFormat="1" ht="30" customHeight="1"/>
  </sheetData>
  <sheetProtection/>
  <mergeCells count="6">
    <mergeCell ref="A2:N2"/>
    <mergeCell ref="J6:N6"/>
    <mergeCell ref="F8:F9"/>
    <mergeCell ref="G8:N8"/>
    <mergeCell ref="G9:N9"/>
    <mergeCell ref="G10:N10"/>
  </mergeCells>
  <dataValidations count="1">
    <dataValidation type="list" allowBlank="1" showInputMessage="1" showErrorMessage="1" sqref="J6:N6">
      <formula1>$P$2:$P$4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21"/>
  <sheetViews>
    <sheetView view="pageBreakPreview" zoomScale="90" zoomScaleSheetLayoutView="90" zoomScalePageLayoutView="0" workbookViewId="0" topLeftCell="A1">
      <selection activeCell="B14" sqref="B14:D14"/>
    </sheetView>
  </sheetViews>
  <sheetFormatPr defaultColWidth="8.796875" defaultRowHeight="30" customHeight="1"/>
  <cols>
    <col min="1" max="4" width="3.69921875" style="3" customWidth="1"/>
    <col min="5" max="5" width="20.59765625" style="3" customWidth="1"/>
    <col min="6" max="6" width="11.8984375" style="3" customWidth="1"/>
    <col min="7" max="7" width="35.59765625" style="3" customWidth="1"/>
    <col min="8" max="8" width="25.59765625" style="3" customWidth="1"/>
    <col min="9" max="9" width="15.59765625" style="3" customWidth="1"/>
    <col min="10" max="10" width="27.59765625" style="3" customWidth="1"/>
    <col min="11" max="11" width="11.59765625" style="3" customWidth="1"/>
    <col min="12" max="16384" width="9" style="3" customWidth="1"/>
  </cols>
  <sheetData>
    <row r="1" spans="1:14" ht="30" customHeight="1">
      <c r="A1" s="60" t="s">
        <v>19</v>
      </c>
      <c r="N1" s="3" t="s">
        <v>70</v>
      </c>
    </row>
    <row r="2" spans="2:14" ht="30" customHeight="1" thickBot="1">
      <c r="B2" s="30" t="s">
        <v>55</v>
      </c>
      <c r="C2" s="47"/>
      <c r="D2" s="3" t="s">
        <v>56</v>
      </c>
      <c r="E2" s="30"/>
      <c r="N2" s="3" t="s">
        <v>49</v>
      </c>
    </row>
    <row r="3" spans="1:11" s="10" customFormat="1" ht="36.75" customHeight="1">
      <c r="A3" s="78" t="s">
        <v>34</v>
      </c>
      <c r="B3" s="79"/>
      <c r="C3" s="79"/>
      <c r="D3" s="80"/>
      <c r="E3" s="85" t="s">
        <v>26</v>
      </c>
      <c r="F3" s="84" t="s">
        <v>31</v>
      </c>
      <c r="G3" s="84" t="s">
        <v>25</v>
      </c>
      <c r="H3" s="84"/>
      <c r="I3" s="84"/>
      <c r="J3" s="74" t="s">
        <v>35</v>
      </c>
      <c r="K3" s="76" t="s">
        <v>24</v>
      </c>
    </row>
    <row r="4" spans="1:11" s="10" customFormat="1" ht="36.75" customHeight="1">
      <c r="A4" s="81"/>
      <c r="B4" s="82"/>
      <c r="C4" s="82"/>
      <c r="D4" s="83"/>
      <c r="E4" s="86"/>
      <c r="F4" s="86"/>
      <c r="G4" s="9" t="s">
        <v>4</v>
      </c>
      <c r="H4" s="9" t="s">
        <v>5</v>
      </c>
      <c r="I4" s="9" t="s">
        <v>23</v>
      </c>
      <c r="J4" s="75"/>
      <c r="K4" s="77"/>
    </row>
    <row r="5" spans="1:11" s="10" customFormat="1" ht="36.75" customHeight="1">
      <c r="A5" s="19"/>
      <c r="B5" s="20" t="s">
        <v>6</v>
      </c>
      <c r="C5" s="20"/>
      <c r="D5" s="21" t="s">
        <v>7</v>
      </c>
      <c r="E5" s="39"/>
      <c r="F5" s="40"/>
      <c r="G5" s="41"/>
      <c r="H5" s="40"/>
      <c r="I5" s="40"/>
      <c r="J5" s="41"/>
      <c r="K5" s="42"/>
    </row>
    <row r="6" spans="1:11" s="10" customFormat="1" ht="36.75" customHeight="1">
      <c r="A6" s="19"/>
      <c r="B6" s="20" t="s">
        <v>6</v>
      </c>
      <c r="C6" s="20"/>
      <c r="D6" s="21" t="s">
        <v>7</v>
      </c>
      <c r="E6" s="39"/>
      <c r="F6" s="40"/>
      <c r="G6" s="41"/>
      <c r="H6" s="40"/>
      <c r="I6" s="40"/>
      <c r="J6" s="41"/>
      <c r="K6" s="42"/>
    </row>
    <row r="7" spans="1:11" s="10" customFormat="1" ht="36.75" customHeight="1">
      <c r="A7" s="19"/>
      <c r="B7" s="20" t="s">
        <v>6</v>
      </c>
      <c r="C7" s="20"/>
      <c r="D7" s="21" t="s">
        <v>7</v>
      </c>
      <c r="E7" s="39"/>
      <c r="F7" s="40"/>
      <c r="G7" s="41"/>
      <c r="H7" s="40"/>
      <c r="I7" s="40"/>
      <c r="J7" s="41"/>
      <c r="K7" s="42"/>
    </row>
    <row r="8" spans="1:11" s="10" customFormat="1" ht="36.75" customHeight="1">
      <c r="A8" s="19"/>
      <c r="B8" s="20" t="s">
        <v>6</v>
      </c>
      <c r="C8" s="20"/>
      <c r="D8" s="21" t="s">
        <v>7</v>
      </c>
      <c r="E8" s="39"/>
      <c r="F8" s="40"/>
      <c r="G8" s="41"/>
      <c r="H8" s="40"/>
      <c r="I8" s="40"/>
      <c r="J8" s="41"/>
      <c r="K8" s="42"/>
    </row>
    <row r="9" spans="1:11" s="10" customFormat="1" ht="36.75" customHeight="1">
      <c r="A9" s="19"/>
      <c r="B9" s="20" t="s">
        <v>6</v>
      </c>
      <c r="C9" s="20"/>
      <c r="D9" s="21" t="s">
        <v>7</v>
      </c>
      <c r="E9" s="39"/>
      <c r="F9" s="40"/>
      <c r="G9" s="41"/>
      <c r="H9" s="40"/>
      <c r="I9" s="40"/>
      <c r="J9" s="41"/>
      <c r="K9" s="42"/>
    </row>
    <row r="10" spans="1:11" s="10" customFormat="1" ht="36.75" customHeight="1">
      <c r="A10" s="19"/>
      <c r="B10" s="20" t="s">
        <v>6</v>
      </c>
      <c r="C10" s="20"/>
      <c r="D10" s="21" t="s">
        <v>7</v>
      </c>
      <c r="E10" s="39"/>
      <c r="F10" s="40"/>
      <c r="G10" s="41"/>
      <c r="H10" s="40"/>
      <c r="I10" s="40"/>
      <c r="J10" s="41"/>
      <c r="K10" s="42"/>
    </row>
    <row r="11" spans="1:11" s="10" customFormat="1" ht="36.75" customHeight="1">
      <c r="A11" s="19"/>
      <c r="B11" s="20" t="s">
        <v>6</v>
      </c>
      <c r="C11" s="20"/>
      <c r="D11" s="21" t="s">
        <v>7</v>
      </c>
      <c r="E11" s="39"/>
      <c r="F11" s="40"/>
      <c r="G11" s="41"/>
      <c r="H11" s="40"/>
      <c r="I11" s="40"/>
      <c r="J11" s="41"/>
      <c r="K11" s="42"/>
    </row>
    <row r="12" spans="1:11" s="10" customFormat="1" ht="36.75" customHeight="1">
      <c r="A12" s="19"/>
      <c r="B12" s="20" t="s">
        <v>6</v>
      </c>
      <c r="C12" s="20"/>
      <c r="D12" s="21" t="s">
        <v>7</v>
      </c>
      <c r="E12" s="39"/>
      <c r="F12" s="40"/>
      <c r="G12" s="41"/>
      <c r="H12" s="40"/>
      <c r="I12" s="40"/>
      <c r="J12" s="41"/>
      <c r="K12" s="42"/>
    </row>
    <row r="13" spans="1:11" s="10" customFormat="1" ht="36.75" customHeight="1">
      <c r="A13" s="19"/>
      <c r="B13" s="20" t="s">
        <v>6</v>
      </c>
      <c r="C13" s="20"/>
      <c r="D13" s="21" t="s">
        <v>7</v>
      </c>
      <c r="E13" s="39"/>
      <c r="F13" s="40"/>
      <c r="G13" s="41"/>
      <c r="H13" s="40"/>
      <c r="I13" s="40"/>
      <c r="J13" s="41"/>
      <c r="K13" s="42"/>
    </row>
    <row r="14" spans="1:11" s="10" customFormat="1" ht="36.75" customHeight="1">
      <c r="A14" s="19"/>
      <c r="B14" s="20" t="s">
        <v>6</v>
      </c>
      <c r="C14" s="20"/>
      <c r="D14" s="21" t="s">
        <v>7</v>
      </c>
      <c r="E14" s="39"/>
      <c r="F14" s="40"/>
      <c r="G14" s="41"/>
      <c r="H14" s="40"/>
      <c r="I14" s="40"/>
      <c r="J14" s="41"/>
      <c r="K14" s="42"/>
    </row>
    <row r="15" spans="1:11" s="10" customFormat="1" ht="36.75" customHeight="1">
      <c r="A15" s="19"/>
      <c r="B15" s="20" t="s">
        <v>6</v>
      </c>
      <c r="C15" s="20"/>
      <c r="D15" s="21" t="s">
        <v>7</v>
      </c>
      <c r="E15" s="39"/>
      <c r="F15" s="40"/>
      <c r="G15" s="41"/>
      <c r="H15" s="40"/>
      <c r="I15" s="40"/>
      <c r="J15" s="41"/>
      <c r="K15" s="42"/>
    </row>
    <row r="16" spans="1:11" s="10" customFormat="1" ht="36.75" customHeight="1">
      <c r="A16" s="19"/>
      <c r="B16" s="20" t="s">
        <v>6</v>
      </c>
      <c r="C16" s="20"/>
      <c r="D16" s="21" t="s">
        <v>7</v>
      </c>
      <c r="E16" s="39"/>
      <c r="F16" s="40"/>
      <c r="G16" s="41"/>
      <c r="H16" s="40"/>
      <c r="I16" s="40"/>
      <c r="J16" s="41"/>
      <c r="K16" s="42"/>
    </row>
    <row r="17" spans="1:11" s="10" customFormat="1" ht="36.75" customHeight="1">
      <c r="A17" s="19"/>
      <c r="B17" s="20" t="s">
        <v>6</v>
      </c>
      <c r="C17" s="20"/>
      <c r="D17" s="21" t="s">
        <v>7</v>
      </c>
      <c r="E17" s="39"/>
      <c r="F17" s="40"/>
      <c r="G17" s="41"/>
      <c r="H17" s="40"/>
      <c r="I17" s="40"/>
      <c r="J17" s="41"/>
      <c r="K17" s="42"/>
    </row>
    <row r="18" spans="1:11" s="10" customFormat="1" ht="36.75" customHeight="1">
      <c r="A18" s="19"/>
      <c r="B18" s="20" t="s">
        <v>6</v>
      </c>
      <c r="C18" s="20"/>
      <c r="D18" s="21" t="s">
        <v>7</v>
      </c>
      <c r="E18" s="39"/>
      <c r="F18" s="40"/>
      <c r="G18" s="41"/>
      <c r="H18" s="40"/>
      <c r="I18" s="40"/>
      <c r="J18" s="41"/>
      <c r="K18" s="42"/>
    </row>
    <row r="19" spans="1:11" s="10" customFormat="1" ht="36.75" customHeight="1" thickBot="1">
      <c r="A19" s="22"/>
      <c r="B19" s="23" t="s">
        <v>6</v>
      </c>
      <c r="C19" s="23"/>
      <c r="D19" s="24" t="s">
        <v>7</v>
      </c>
      <c r="E19" s="43"/>
      <c r="F19" s="44"/>
      <c r="G19" s="45"/>
      <c r="H19" s="44"/>
      <c r="I19" s="44"/>
      <c r="J19" s="45"/>
      <c r="K19" s="46"/>
    </row>
    <row r="20" spans="1:11" s="10" customFormat="1" ht="30" customHeight="1">
      <c r="A20" s="18"/>
      <c r="B20" s="18"/>
      <c r="C20" s="18"/>
      <c r="D20" s="18"/>
      <c r="F20" s="18"/>
      <c r="G20" s="18"/>
      <c r="H20" s="18"/>
      <c r="I20" s="18"/>
      <c r="J20" s="18"/>
      <c r="K20" s="18"/>
    </row>
    <row r="21" ht="30" customHeight="1">
      <c r="E21" s="3">
        <f>SUM(E5:E19)</f>
        <v>0</v>
      </c>
    </row>
  </sheetData>
  <sheetProtection/>
  <mergeCells count="6">
    <mergeCell ref="A3:D4"/>
    <mergeCell ref="E3:E4"/>
    <mergeCell ref="F3:F4"/>
    <mergeCell ref="G3:I3"/>
    <mergeCell ref="J3:J4"/>
    <mergeCell ref="K3:K4"/>
  </mergeCells>
  <dataValidations count="1">
    <dataValidation type="list" allowBlank="1" showInputMessage="1" showErrorMessage="1" sqref="F5:F19">
      <formula1>$N$1:$N$2</formula1>
    </dataValidation>
  </dataValidations>
  <printOptions/>
  <pageMargins left="0.7874015748031497" right="0.5905511811023623" top="0.984251968503937" bottom="0.3937007874015748" header="0.5118110236220472" footer="0.5118110236220472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20"/>
  <sheetViews>
    <sheetView view="pageBreakPreview" zoomScale="90" zoomScaleSheetLayoutView="90" zoomScalePageLayoutView="0" workbookViewId="0" topLeftCell="A4">
      <selection activeCell="L11" sqref="L11"/>
    </sheetView>
  </sheetViews>
  <sheetFormatPr defaultColWidth="8.796875" defaultRowHeight="30" customHeight="1"/>
  <cols>
    <col min="1" max="4" width="3.69921875" style="3" customWidth="1"/>
    <col min="5" max="5" width="20.59765625" style="3" customWidth="1"/>
    <col min="6" max="6" width="11.8984375" style="3" customWidth="1"/>
    <col min="7" max="7" width="35.59765625" style="3" customWidth="1"/>
    <col min="8" max="8" width="25.59765625" style="3" customWidth="1"/>
    <col min="9" max="9" width="15.59765625" style="3" customWidth="1"/>
    <col min="10" max="10" width="27.59765625" style="3" customWidth="1"/>
    <col min="11" max="11" width="11.59765625" style="3" customWidth="1"/>
    <col min="12" max="16384" width="9" style="3" customWidth="1"/>
  </cols>
  <sheetData>
    <row r="1" spans="1:14" ht="30" customHeight="1">
      <c r="A1" s="60" t="s">
        <v>19</v>
      </c>
      <c r="N1" s="3" t="s">
        <v>70</v>
      </c>
    </row>
    <row r="2" spans="2:14" ht="30" customHeight="1" thickBot="1">
      <c r="B2" s="30" t="s">
        <v>55</v>
      </c>
      <c r="C2" s="47">
        <v>1</v>
      </c>
      <c r="D2" s="3" t="s">
        <v>56</v>
      </c>
      <c r="E2" s="30"/>
      <c r="N2" s="3" t="s">
        <v>49</v>
      </c>
    </row>
    <row r="3" spans="1:11" ht="36.75" customHeight="1">
      <c r="A3" s="78" t="s">
        <v>34</v>
      </c>
      <c r="B3" s="79"/>
      <c r="C3" s="79"/>
      <c r="D3" s="80"/>
      <c r="E3" s="85" t="s">
        <v>26</v>
      </c>
      <c r="F3" s="102" t="s">
        <v>31</v>
      </c>
      <c r="G3" s="102" t="s">
        <v>25</v>
      </c>
      <c r="H3" s="102"/>
      <c r="I3" s="102"/>
      <c r="J3" s="99" t="s">
        <v>35</v>
      </c>
      <c r="K3" s="100" t="s">
        <v>24</v>
      </c>
    </row>
    <row r="4" spans="1:11" ht="36.75" customHeight="1">
      <c r="A4" s="81"/>
      <c r="B4" s="82"/>
      <c r="C4" s="82"/>
      <c r="D4" s="83"/>
      <c r="E4" s="86"/>
      <c r="F4" s="103"/>
      <c r="G4" s="17" t="s">
        <v>4</v>
      </c>
      <c r="H4" s="17" t="s">
        <v>5</v>
      </c>
      <c r="I4" s="17" t="s">
        <v>23</v>
      </c>
      <c r="J4" s="170"/>
      <c r="K4" s="101"/>
    </row>
    <row r="5" spans="1:11" s="10" customFormat="1" ht="36.75" customHeight="1">
      <c r="A5" s="19">
        <v>3</v>
      </c>
      <c r="B5" s="20" t="s">
        <v>6</v>
      </c>
      <c r="C5" s="20">
        <v>20</v>
      </c>
      <c r="D5" s="21" t="s">
        <v>7</v>
      </c>
      <c r="E5" s="39">
        <v>120000</v>
      </c>
      <c r="F5" s="40" t="s">
        <v>49</v>
      </c>
      <c r="G5" s="41"/>
      <c r="H5" s="40"/>
      <c r="I5" s="40"/>
      <c r="J5" s="41"/>
      <c r="K5" s="42" t="s">
        <v>86</v>
      </c>
    </row>
    <row r="6" spans="1:11" s="10" customFormat="1" ht="36.75" customHeight="1">
      <c r="A6" s="19">
        <v>4</v>
      </c>
      <c r="B6" s="20" t="s">
        <v>6</v>
      </c>
      <c r="C6" s="20">
        <v>2</v>
      </c>
      <c r="D6" s="21" t="s">
        <v>7</v>
      </c>
      <c r="E6" s="39">
        <v>30000</v>
      </c>
      <c r="F6" s="40" t="s">
        <v>70</v>
      </c>
      <c r="G6" s="41" t="s">
        <v>87</v>
      </c>
      <c r="H6" s="40" t="s">
        <v>88</v>
      </c>
      <c r="I6" s="40" t="s">
        <v>89</v>
      </c>
      <c r="J6" s="41"/>
      <c r="K6" s="42"/>
    </row>
    <row r="7" spans="1:11" s="10" customFormat="1" ht="36.75" customHeight="1">
      <c r="A7" s="19">
        <v>4</v>
      </c>
      <c r="B7" s="20" t="s">
        <v>6</v>
      </c>
      <c r="C7" s="20">
        <v>2</v>
      </c>
      <c r="D7" s="21" t="s">
        <v>7</v>
      </c>
      <c r="E7" s="39">
        <v>10000</v>
      </c>
      <c r="F7" s="40" t="s">
        <v>70</v>
      </c>
      <c r="G7" s="41" t="s">
        <v>87</v>
      </c>
      <c r="H7" s="40" t="s">
        <v>88</v>
      </c>
      <c r="I7" s="40" t="s">
        <v>89</v>
      </c>
      <c r="J7" s="41" t="s">
        <v>90</v>
      </c>
      <c r="K7" s="42"/>
    </row>
    <row r="8" spans="1:11" s="10" customFormat="1" ht="36.75" customHeight="1">
      <c r="A8" s="19">
        <v>4</v>
      </c>
      <c r="B8" s="20" t="s">
        <v>6</v>
      </c>
      <c r="C8" s="20">
        <v>22</v>
      </c>
      <c r="D8" s="21" t="s">
        <v>7</v>
      </c>
      <c r="E8" s="39">
        <v>20000</v>
      </c>
      <c r="F8" s="40" t="s">
        <v>70</v>
      </c>
      <c r="G8" s="41" t="s">
        <v>87</v>
      </c>
      <c r="H8" s="40" t="s">
        <v>91</v>
      </c>
      <c r="I8" s="40" t="s">
        <v>92</v>
      </c>
      <c r="J8" s="48" t="s">
        <v>93</v>
      </c>
      <c r="K8" s="42"/>
    </row>
    <row r="9" spans="1:11" s="10" customFormat="1" ht="36.75" customHeight="1">
      <c r="A9" s="19">
        <v>4</v>
      </c>
      <c r="B9" s="20" t="s">
        <v>6</v>
      </c>
      <c r="C9" s="20">
        <v>25</v>
      </c>
      <c r="D9" s="21" t="s">
        <v>7</v>
      </c>
      <c r="E9" s="39">
        <v>20000</v>
      </c>
      <c r="F9" s="40" t="s">
        <v>70</v>
      </c>
      <c r="G9" s="41" t="s">
        <v>87</v>
      </c>
      <c r="H9" s="40" t="s">
        <v>88</v>
      </c>
      <c r="I9" s="40" t="s">
        <v>89</v>
      </c>
      <c r="J9" s="48" t="s">
        <v>94</v>
      </c>
      <c r="K9" s="42"/>
    </row>
    <row r="10" spans="1:11" s="10" customFormat="1" ht="36.75" customHeight="1">
      <c r="A10" s="19">
        <v>4</v>
      </c>
      <c r="B10" s="20" t="s">
        <v>6</v>
      </c>
      <c r="C10" s="20">
        <v>26</v>
      </c>
      <c r="D10" s="21" t="s">
        <v>7</v>
      </c>
      <c r="E10" s="39">
        <v>20000</v>
      </c>
      <c r="F10" s="40" t="s">
        <v>49</v>
      </c>
      <c r="G10" s="41"/>
      <c r="H10" s="40"/>
      <c r="I10" s="40"/>
      <c r="J10" s="41"/>
      <c r="K10" s="42" t="s">
        <v>86</v>
      </c>
    </row>
    <row r="11" spans="1:11" s="10" customFormat="1" ht="36.75" customHeight="1">
      <c r="A11" s="98" t="s">
        <v>8</v>
      </c>
      <c r="B11" s="89" t="s">
        <v>11</v>
      </c>
      <c r="C11" s="90"/>
      <c r="D11" s="91"/>
      <c r="E11" s="49">
        <f>SUMIF('4.収入（先頭・接続）'!F5:F19,"寄附",'4.収入（先頭・接続）'!E5:E19)+SUMIF('4.収入（計）'!F5:F10,"寄附",'4.収入（計）'!E5:E10)</f>
        <v>80000</v>
      </c>
      <c r="F11" s="171"/>
      <c r="G11" s="41"/>
      <c r="H11" s="40"/>
      <c r="I11" s="40"/>
      <c r="J11" s="41"/>
      <c r="K11" s="42"/>
    </row>
    <row r="12" spans="1:11" s="10" customFormat="1" ht="36.75" customHeight="1">
      <c r="A12" s="98"/>
      <c r="B12" s="92" t="s">
        <v>12</v>
      </c>
      <c r="C12" s="93"/>
      <c r="D12" s="94"/>
      <c r="E12" s="49">
        <f>E13-E11</f>
        <v>140000</v>
      </c>
      <c r="F12" s="41"/>
      <c r="G12" s="41"/>
      <c r="H12" s="40"/>
      <c r="I12" s="40"/>
      <c r="J12" s="41"/>
      <c r="K12" s="42"/>
    </row>
    <row r="13" spans="1:11" s="10" customFormat="1" ht="36.75" customHeight="1">
      <c r="A13" s="98"/>
      <c r="B13" s="89" t="s">
        <v>8</v>
      </c>
      <c r="C13" s="90"/>
      <c r="D13" s="91"/>
      <c r="E13" s="49">
        <f>SUM('4.収入（先頭・接続）'!E5:E19)+SUM('4.収入（計）'!E5:E10)</f>
        <v>220000</v>
      </c>
      <c r="F13" s="41"/>
      <c r="G13" s="41"/>
      <c r="H13" s="40"/>
      <c r="I13" s="40"/>
      <c r="J13" s="41"/>
      <c r="K13" s="42"/>
    </row>
    <row r="14" spans="1:11" s="10" customFormat="1" ht="36.75" customHeight="1">
      <c r="A14" s="87" t="s">
        <v>9</v>
      </c>
      <c r="B14" s="89" t="s">
        <v>11</v>
      </c>
      <c r="C14" s="90"/>
      <c r="D14" s="91"/>
      <c r="E14" s="39"/>
      <c r="F14" s="41"/>
      <c r="G14" s="41"/>
      <c r="H14" s="40"/>
      <c r="I14" s="40"/>
      <c r="J14" s="41"/>
      <c r="K14" s="42"/>
    </row>
    <row r="15" spans="1:11" s="10" customFormat="1" ht="36.75" customHeight="1">
      <c r="A15" s="87"/>
      <c r="B15" s="92" t="s">
        <v>12</v>
      </c>
      <c r="C15" s="93"/>
      <c r="D15" s="94"/>
      <c r="E15" s="39"/>
      <c r="F15" s="41"/>
      <c r="G15" s="41"/>
      <c r="H15" s="40"/>
      <c r="I15" s="40"/>
      <c r="J15" s="41"/>
      <c r="K15" s="42"/>
    </row>
    <row r="16" spans="1:11" s="10" customFormat="1" ht="36.75" customHeight="1">
      <c r="A16" s="87"/>
      <c r="B16" s="89" t="s">
        <v>8</v>
      </c>
      <c r="C16" s="90"/>
      <c r="D16" s="91"/>
      <c r="E16" s="49">
        <f>SUM(E14:E15)</f>
        <v>0</v>
      </c>
      <c r="F16" s="41"/>
      <c r="G16" s="41"/>
      <c r="H16" s="40"/>
      <c r="I16" s="40"/>
      <c r="J16" s="41"/>
      <c r="K16" s="42"/>
    </row>
    <row r="17" spans="1:11" s="10" customFormat="1" ht="36.75" customHeight="1">
      <c r="A17" s="87" t="s">
        <v>10</v>
      </c>
      <c r="B17" s="89" t="s">
        <v>11</v>
      </c>
      <c r="C17" s="90"/>
      <c r="D17" s="91"/>
      <c r="E17" s="49">
        <f>E11+E14</f>
        <v>80000</v>
      </c>
      <c r="F17" s="41"/>
      <c r="G17" s="41"/>
      <c r="H17" s="40"/>
      <c r="I17" s="40"/>
      <c r="J17" s="41"/>
      <c r="K17" s="42"/>
    </row>
    <row r="18" spans="1:11" s="10" customFormat="1" ht="36.75" customHeight="1">
      <c r="A18" s="87"/>
      <c r="B18" s="92" t="s">
        <v>12</v>
      </c>
      <c r="C18" s="93"/>
      <c r="D18" s="94"/>
      <c r="E18" s="49">
        <f>E12+E15</f>
        <v>140000</v>
      </c>
      <c r="F18" s="41"/>
      <c r="G18" s="41"/>
      <c r="H18" s="40"/>
      <c r="I18" s="40"/>
      <c r="J18" s="41"/>
      <c r="K18" s="42"/>
    </row>
    <row r="19" spans="1:11" s="10" customFormat="1" ht="36.75" customHeight="1" thickBot="1">
      <c r="A19" s="88"/>
      <c r="B19" s="95" t="s">
        <v>36</v>
      </c>
      <c r="C19" s="96"/>
      <c r="D19" s="97"/>
      <c r="E19" s="50">
        <f>E13+E16</f>
        <v>220000</v>
      </c>
      <c r="F19" s="45"/>
      <c r="G19" s="45"/>
      <c r="H19" s="44"/>
      <c r="I19" s="44"/>
      <c r="J19" s="45"/>
      <c r="K19" s="46"/>
    </row>
    <row r="20" spans="1:11" s="10" customFormat="1" ht="30" customHeight="1">
      <c r="A20" s="18"/>
      <c r="B20" s="18"/>
      <c r="C20" s="18"/>
      <c r="D20" s="18"/>
      <c r="F20" s="18"/>
      <c r="G20" s="18"/>
      <c r="H20" s="18"/>
      <c r="I20" s="18"/>
      <c r="J20" s="18"/>
      <c r="K20" s="18"/>
    </row>
  </sheetData>
  <sheetProtection/>
  <mergeCells count="18">
    <mergeCell ref="A17:A19"/>
    <mergeCell ref="B17:D17"/>
    <mergeCell ref="B18:D18"/>
    <mergeCell ref="B19:D19"/>
    <mergeCell ref="A11:A13"/>
    <mergeCell ref="B11:D11"/>
    <mergeCell ref="B12:D12"/>
    <mergeCell ref="B13:D13"/>
    <mergeCell ref="A14:A16"/>
    <mergeCell ref="B14:D14"/>
    <mergeCell ref="B15:D15"/>
    <mergeCell ref="B16:D16"/>
    <mergeCell ref="A3:D4"/>
    <mergeCell ref="E3:E4"/>
    <mergeCell ref="F3:F4"/>
    <mergeCell ref="G3:I3"/>
    <mergeCell ref="J3:J4"/>
    <mergeCell ref="K3:K4"/>
  </mergeCells>
  <dataValidations count="1">
    <dataValidation type="list" allowBlank="1" showInputMessage="1" showErrorMessage="1" sqref="F5:F10">
      <formula1>$N$1:$N$2</formula1>
    </dataValidation>
  </dataValidations>
  <printOptions/>
  <pageMargins left="0.7874015748031497" right="0.5905511811023623" top="0.984251968503937" bottom="0.3937007874015748" header="0.5118110236220472" footer="0.5118110236220472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N19"/>
  <sheetViews>
    <sheetView view="pageBreakPreview" zoomScale="90" zoomScaleSheetLayoutView="90" zoomScalePageLayoutView="0" workbookViewId="0" topLeftCell="A1">
      <selection activeCell="L11" sqref="L11"/>
    </sheetView>
  </sheetViews>
  <sheetFormatPr defaultColWidth="8.796875" defaultRowHeight="30" customHeight="1"/>
  <cols>
    <col min="1" max="4" width="3.69921875" style="5" customWidth="1"/>
    <col min="5" max="5" width="18.59765625" style="5" customWidth="1"/>
    <col min="6" max="6" width="9" style="5" customWidth="1"/>
    <col min="7" max="7" width="14.59765625" style="5" customWidth="1"/>
    <col min="8" max="8" width="32.59765625" style="5" customWidth="1"/>
    <col min="9" max="9" width="18.59765625" style="5" customWidth="1"/>
    <col min="10" max="10" width="10.59765625" style="5" customWidth="1"/>
    <col min="11" max="11" width="27.59765625" style="5" customWidth="1"/>
    <col min="12" max="12" width="11.59765625" style="5" customWidth="1"/>
    <col min="13" max="16384" width="9" style="5" customWidth="1"/>
  </cols>
  <sheetData>
    <row r="1" spans="1:14" ht="30" customHeight="1">
      <c r="A1" s="60" t="s">
        <v>20</v>
      </c>
      <c r="N1" s="5" t="s">
        <v>57</v>
      </c>
    </row>
    <row r="2" spans="1:14" ht="30" customHeight="1" thickBot="1">
      <c r="A2" s="3"/>
      <c r="B2" s="30" t="s">
        <v>55</v>
      </c>
      <c r="C2" s="47">
        <v>1</v>
      </c>
      <c r="D2" s="3" t="s">
        <v>56</v>
      </c>
      <c r="N2" s="3" t="s">
        <v>59</v>
      </c>
    </row>
    <row r="3" spans="1:12" ht="36.75" customHeight="1">
      <c r="A3" s="78" t="s">
        <v>34</v>
      </c>
      <c r="B3" s="79"/>
      <c r="C3" s="79"/>
      <c r="D3" s="80"/>
      <c r="E3" s="104" t="s">
        <v>28</v>
      </c>
      <c r="F3" s="102" t="s">
        <v>29</v>
      </c>
      <c r="G3" s="105" t="s">
        <v>13</v>
      </c>
      <c r="H3" s="102" t="s">
        <v>30</v>
      </c>
      <c r="I3" s="102"/>
      <c r="J3" s="102"/>
      <c r="K3" s="26" t="s">
        <v>33</v>
      </c>
      <c r="L3" s="100" t="s">
        <v>3</v>
      </c>
    </row>
    <row r="4" spans="1:12" ht="36.75" customHeight="1">
      <c r="A4" s="81"/>
      <c r="B4" s="82"/>
      <c r="C4" s="82"/>
      <c r="D4" s="83"/>
      <c r="E4" s="103"/>
      <c r="F4" s="103"/>
      <c r="G4" s="106"/>
      <c r="H4" s="38" t="s">
        <v>4</v>
      </c>
      <c r="I4" s="38" t="s">
        <v>5</v>
      </c>
      <c r="J4" s="38" t="s">
        <v>27</v>
      </c>
      <c r="K4" s="27" t="s">
        <v>32</v>
      </c>
      <c r="L4" s="101"/>
    </row>
    <row r="5" spans="1:12" s="10" customFormat="1" ht="36.75" customHeight="1">
      <c r="A5" s="19">
        <v>3</v>
      </c>
      <c r="B5" s="20" t="s">
        <v>6</v>
      </c>
      <c r="C5" s="20">
        <v>26</v>
      </c>
      <c r="D5" s="21" t="s">
        <v>7</v>
      </c>
      <c r="E5" s="51">
        <v>43600</v>
      </c>
      <c r="F5" s="40" t="s">
        <v>57</v>
      </c>
      <c r="G5" s="40" t="s">
        <v>95</v>
      </c>
      <c r="H5" s="41" t="s">
        <v>96</v>
      </c>
      <c r="I5" s="41" t="s">
        <v>97</v>
      </c>
      <c r="J5" s="40" t="s">
        <v>98</v>
      </c>
      <c r="K5" s="41"/>
      <c r="L5" s="52"/>
    </row>
    <row r="6" spans="1:12" s="10" customFormat="1" ht="36.75" customHeight="1">
      <c r="A6" s="19">
        <v>4</v>
      </c>
      <c r="B6" s="20" t="s">
        <v>6</v>
      </c>
      <c r="C6" s="20">
        <v>5</v>
      </c>
      <c r="D6" s="21" t="s">
        <v>7</v>
      </c>
      <c r="E6" s="51">
        <v>32300</v>
      </c>
      <c r="F6" s="40" t="s">
        <v>57</v>
      </c>
      <c r="G6" s="40" t="s">
        <v>95</v>
      </c>
      <c r="H6" s="41" t="s">
        <v>99</v>
      </c>
      <c r="I6" s="41" t="s">
        <v>100</v>
      </c>
      <c r="J6" s="40" t="s">
        <v>101</v>
      </c>
      <c r="K6" s="41"/>
      <c r="L6" s="52"/>
    </row>
    <row r="7" spans="1:12" s="10" customFormat="1" ht="36.75" customHeight="1">
      <c r="A7" s="19"/>
      <c r="B7" s="20"/>
      <c r="C7" s="20"/>
      <c r="D7" s="21"/>
      <c r="E7" s="51">
        <f>SUM(E5:E6)</f>
        <v>75900</v>
      </c>
      <c r="F7" s="40"/>
      <c r="G7" s="40" t="s">
        <v>102</v>
      </c>
      <c r="H7" s="41"/>
      <c r="I7" s="41"/>
      <c r="J7" s="40"/>
      <c r="K7" s="41"/>
      <c r="L7" s="52"/>
    </row>
    <row r="8" spans="1:12" s="10" customFormat="1" ht="36.75" customHeight="1">
      <c r="A8" s="19">
        <v>4</v>
      </c>
      <c r="B8" s="20" t="s">
        <v>6</v>
      </c>
      <c r="C8" s="20">
        <v>6</v>
      </c>
      <c r="D8" s="21" t="s">
        <v>7</v>
      </c>
      <c r="E8" s="51">
        <v>3100</v>
      </c>
      <c r="F8" s="40" t="s">
        <v>57</v>
      </c>
      <c r="G8" s="40" t="s">
        <v>103</v>
      </c>
      <c r="H8" s="41" t="s">
        <v>96</v>
      </c>
      <c r="I8" s="41" t="s">
        <v>104</v>
      </c>
      <c r="J8" s="40" t="s">
        <v>105</v>
      </c>
      <c r="K8" s="41"/>
      <c r="L8" s="52"/>
    </row>
    <row r="9" spans="1:12" s="10" customFormat="1" ht="36.75" customHeight="1">
      <c r="A9" s="19"/>
      <c r="B9" s="20"/>
      <c r="C9" s="20"/>
      <c r="D9" s="21"/>
      <c r="E9" s="51">
        <f>SUM(E8)</f>
        <v>3100</v>
      </c>
      <c r="F9" s="40"/>
      <c r="G9" s="40" t="s">
        <v>106</v>
      </c>
      <c r="H9" s="41"/>
      <c r="I9" s="41"/>
      <c r="J9" s="40"/>
      <c r="K9" s="41"/>
      <c r="L9" s="52"/>
    </row>
    <row r="10" spans="1:12" s="10" customFormat="1" ht="36.75" customHeight="1">
      <c r="A10" s="19">
        <v>4</v>
      </c>
      <c r="B10" s="20" t="s">
        <v>6</v>
      </c>
      <c r="C10" s="20">
        <v>20</v>
      </c>
      <c r="D10" s="21" t="s">
        <v>7</v>
      </c>
      <c r="E10" s="51">
        <v>91800</v>
      </c>
      <c r="F10" s="40" t="s">
        <v>58</v>
      </c>
      <c r="G10" s="40" t="s">
        <v>120</v>
      </c>
      <c r="H10" s="41" t="s">
        <v>96</v>
      </c>
      <c r="I10" s="41" t="s">
        <v>104</v>
      </c>
      <c r="J10" s="40" t="s">
        <v>105</v>
      </c>
      <c r="K10" s="41"/>
      <c r="L10" s="52"/>
    </row>
    <row r="11" spans="1:12" s="10" customFormat="1" ht="36.75" customHeight="1">
      <c r="A11" s="19">
        <v>4</v>
      </c>
      <c r="B11" s="20" t="s">
        <v>6</v>
      </c>
      <c r="C11" s="20">
        <v>21</v>
      </c>
      <c r="D11" s="21" t="s">
        <v>7</v>
      </c>
      <c r="E11" s="51">
        <v>11200</v>
      </c>
      <c r="F11" s="40" t="s">
        <v>58</v>
      </c>
      <c r="G11" s="40" t="s">
        <v>120</v>
      </c>
      <c r="H11" s="41" t="s">
        <v>96</v>
      </c>
      <c r="I11" s="41" t="s">
        <v>104</v>
      </c>
      <c r="J11" s="40" t="s">
        <v>105</v>
      </c>
      <c r="K11" s="41"/>
      <c r="L11" s="52"/>
    </row>
    <row r="12" spans="1:12" s="10" customFormat="1" ht="36.75" customHeight="1">
      <c r="A12" s="19"/>
      <c r="B12" s="20"/>
      <c r="C12" s="20"/>
      <c r="D12" s="21"/>
      <c r="E12" s="51">
        <f>SUM(E10:E11)</f>
        <v>103000</v>
      </c>
      <c r="F12" s="40"/>
      <c r="G12" s="40" t="s">
        <v>121</v>
      </c>
      <c r="H12" s="41"/>
      <c r="I12" s="41"/>
      <c r="J12" s="40"/>
      <c r="K12" s="41"/>
      <c r="L12" s="52"/>
    </row>
    <row r="13" spans="1:12" s="10" customFormat="1" ht="36.75" customHeight="1">
      <c r="A13" s="19">
        <v>4</v>
      </c>
      <c r="B13" s="20" t="s">
        <v>6</v>
      </c>
      <c r="C13" s="20">
        <v>2</v>
      </c>
      <c r="D13" s="21" t="s">
        <v>7</v>
      </c>
      <c r="E13" s="51">
        <v>10000</v>
      </c>
      <c r="F13" s="40" t="s">
        <v>58</v>
      </c>
      <c r="G13" s="40" t="s">
        <v>111</v>
      </c>
      <c r="H13" s="41" t="s">
        <v>87</v>
      </c>
      <c r="I13" s="41" t="s">
        <v>88</v>
      </c>
      <c r="J13" s="40" t="s">
        <v>89</v>
      </c>
      <c r="K13" s="41" t="s">
        <v>90</v>
      </c>
      <c r="L13" s="52"/>
    </row>
    <row r="14" spans="1:12" s="10" customFormat="1" ht="36.75" customHeight="1">
      <c r="A14" s="19">
        <v>4</v>
      </c>
      <c r="B14" s="20" t="s">
        <v>6</v>
      </c>
      <c r="C14" s="20">
        <v>26</v>
      </c>
      <c r="D14" s="21" t="s">
        <v>7</v>
      </c>
      <c r="E14" s="51">
        <v>11000</v>
      </c>
      <c r="F14" s="40" t="s">
        <v>58</v>
      </c>
      <c r="G14" s="40" t="s">
        <v>111</v>
      </c>
      <c r="H14" s="41" t="s">
        <v>96</v>
      </c>
      <c r="I14" s="41" t="s">
        <v>104</v>
      </c>
      <c r="J14" s="40" t="s">
        <v>112</v>
      </c>
      <c r="K14" s="41"/>
      <c r="L14" s="52"/>
    </row>
    <row r="15" spans="1:12" s="10" customFormat="1" ht="36.75" customHeight="1">
      <c r="A15" s="19"/>
      <c r="B15" s="20"/>
      <c r="C15" s="20"/>
      <c r="D15" s="21"/>
      <c r="E15" s="51">
        <f>SUM(E13:E14)</f>
        <v>21000</v>
      </c>
      <c r="F15" s="40"/>
      <c r="G15" s="40" t="s">
        <v>113</v>
      </c>
      <c r="H15" s="41"/>
      <c r="I15" s="41"/>
      <c r="J15" s="40"/>
      <c r="K15" s="41"/>
      <c r="L15" s="52"/>
    </row>
    <row r="16" spans="1:12" s="10" customFormat="1" ht="36.75" customHeight="1">
      <c r="A16" s="19">
        <v>4</v>
      </c>
      <c r="B16" s="20" t="s">
        <v>6</v>
      </c>
      <c r="C16" s="20">
        <v>2</v>
      </c>
      <c r="D16" s="21" t="s">
        <v>7</v>
      </c>
      <c r="E16" s="51">
        <v>65000</v>
      </c>
      <c r="F16" s="40" t="s">
        <v>58</v>
      </c>
      <c r="G16" s="40" t="s">
        <v>114</v>
      </c>
      <c r="H16" s="41" t="s">
        <v>115</v>
      </c>
      <c r="I16" s="41" t="s">
        <v>116</v>
      </c>
      <c r="J16" s="40" t="s">
        <v>117</v>
      </c>
      <c r="K16" s="48"/>
      <c r="L16" s="52"/>
    </row>
    <row r="17" spans="1:12" s="10" customFormat="1" ht="36.75" customHeight="1">
      <c r="A17" s="19">
        <v>4</v>
      </c>
      <c r="B17" s="20" t="s">
        <v>6</v>
      </c>
      <c r="C17" s="20">
        <v>22</v>
      </c>
      <c r="D17" s="21" t="s">
        <v>7</v>
      </c>
      <c r="E17" s="51">
        <v>20000</v>
      </c>
      <c r="F17" s="40" t="s">
        <v>58</v>
      </c>
      <c r="G17" s="40" t="s">
        <v>114</v>
      </c>
      <c r="H17" s="41" t="s">
        <v>96</v>
      </c>
      <c r="I17" s="41" t="s">
        <v>116</v>
      </c>
      <c r="J17" s="40" t="s">
        <v>118</v>
      </c>
      <c r="K17" s="48" t="s">
        <v>93</v>
      </c>
      <c r="L17" s="52"/>
    </row>
    <row r="18" spans="1:12" s="10" customFormat="1" ht="36.75" customHeight="1">
      <c r="A18" s="19">
        <v>4</v>
      </c>
      <c r="B18" s="20" t="s">
        <v>6</v>
      </c>
      <c r="C18" s="20">
        <v>25</v>
      </c>
      <c r="D18" s="21" t="s">
        <v>7</v>
      </c>
      <c r="E18" s="51">
        <v>20000</v>
      </c>
      <c r="F18" s="40" t="s">
        <v>58</v>
      </c>
      <c r="G18" s="40" t="s">
        <v>114</v>
      </c>
      <c r="H18" s="41" t="s">
        <v>96</v>
      </c>
      <c r="I18" s="41" t="s">
        <v>116</v>
      </c>
      <c r="J18" s="40" t="s">
        <v>118</v>
      </c>
      <c r="K18" s="48" t="s">
        <v>94</v>
      </c>
      <c r="L18" s="52"/>
    </row>
    <row r="19" spans="1:12" s="10" customFormat="1" ht="36.75" customHeight="1" thickBot="1">
      <c r="A19" s="22"/>
      <c r="B19" s="23"/>
      <c r="C19" s="23"/>
      <c r="D19" s="24"/>
      <c r="E19" s="53">
        <f>SUM(E16:E18)</f>
        <v>105000</v>
      </c>
      <c r="F19" s="44"/>
      <c r="G19" s="44" t="s">
        <v>119</v>
      </c>
      <c r="H19" s="45"/>
      <c r="I19" s="45"/>
      <c r="J19" s="44"/>
      <c r="K19" s="54"/>
      <c r="L19" s="55"/>
    </row>
  </sheetData>
  <sheetProtection/>
  <mergeCells count="6">
    <mergeCell ref="A3:D4"/>
    <mergeCell ref="E3:E4"/>
    <mergeCell ref="F3:F4"/>
    <mergeCell ref="G3:G4"/>
    <mergeCell ref="H3:J3"/>
    <mergeCell ref="L3:L4"/>
  </mergeCells>
  <dataValidations count="1">
    <dataValidation type="list" allowBlank="1" showInputMessage="1" showErrorMessage="1" sqref="F5:F19">
      <formula1>$N$1:$N$2</formula1>
    </dataValidation>
  </dataValidation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23"/>
  <sheetViews>
    <sheetView tabSelected="1" view="pageBreakPreview" zoomScale="90" zoomScaleSheetLayoutView="90" zoomScalePageLayoutView="0" workbookViewId="0" topLeftCell="A1">
      <selection activeCell="J23" sqref="J23"/>
    </sheetView>
  </sheetViews>
  <sheetFormatPr defaultColWidth="8.796875" defaultRowHeight="30" customHeight="1"/>
  <cols>
    <col min="1" max="4" width="3.69921875" style="5" customWidth="1"/>
    <col min="5" max="5" width="18.59765625" style="5" customWidth="1"/>
    <col min="6" max="6" width="9" style="5" customWidth="1"/>
    <col min="7" max="7" width="14.59765625" style="5" customWidth="1"/>
    <col min="8" max="8" width="32.59765625" style="5" customWidth="1"/>
    <col min="9" max="9" width="18.59765625" style="5" customWidth="1"/>
    <col min="10" max="10" width="10.59765625" style="5" customWidth="1"/>
    <col min="11" max="11" width="27.59765625" style="5" customWidth="1"/>
    <col min="12" max="12" width="11.59765625" style="5" customWidth="1"/>
    <col min="13" max="16384" width="9" style="5" customWidth="1"/>
  </cols>
  <sheetData>
    <row r="1" spans="1:14" ht="30" customHeight="1">
      <c r="A1" s="60" t="s">
        <v>20</v>
      </c>
      <c r="N1" s="5" t="s">
        <v>57</v>
      </c>
    </row>
    <row r="2" spans="1:14" ht="30" customHeight="1" thickBot="1">
      <c r="A2" s="3"/>
      <c r="B2" s="30" t="s">
        <v>55</v>
      </c>
      <c r="C2" s="47"/>
      <c r="D2" s="3" t="s">
        <v>56</v>
      </c>
      <c r="N2" s="5" t="s">
        <v>58</v>
      </c>
    </row>
    <row r="3" spans="1:12" ht="25.5" customHeight="1">
      <c r="A3" s="78" t="s">
        <v>34</v>
      </c>
      <c r="B3" s="79"/>
      <c r="C3" s="79"/>
      <c r="D3" s="80"/>
      <c r="E3" s="104" t="s">
        <v>28</v>
      </c>
      <c r="F3" s="102" t="s">
        <v>29</v>
      </c>
      <c r="G3" s="129" t="s">
        <v>13</v>
      </c>
      <c r="H3" s="102" t="s">
        <v>30</v>
      </c>
      <c r="I3" s="102"/>
      <c r="J3" s="102"/>
      <c r="K3" s="26" t="s">
        <v>33</v>
      </c>
      <c r="L3" s="100" t="s">
        <v>3</v>
      </c>
    </row>
    <row r="4" spans="1:12" ht="25.5" customHeight="1">
      <c r="A4" s="81"/>
      <c r="B4" s="82"/>
      <c r="C4" s="82"/>
      <c r="D4" s="83"/>
      <c r="E4" s="103"/>
      <c r="F4" s="103"/>
      <c r="G4" s="130"/>
      <c r="H4" s="38" t="s">
        <v>4</v>
      </c>
      <c r="I4" s="38" t="s">
        <v>5</v>
      </c>
      <c r="J4" s="38" t="s">
        <v>27</v>
      </c>
      <c r="K4" s="27" t="s">
        <v>32</v>
      </c>
      <c r="L4" s="101"/>
    </row>
    <row r="5" spans="1:12" s="10" customFormat="1" ht="33.75" customHeight="1">
      <c r="A5" s="19">
        <v>4</v>
      </c>
      <c r="B5" s="20" t="s">
        <v>6</v>
      </c>
      <c r="C5" s="20">
        <v>21</v>
      </c>
      <c r="D5" s="21" t="s">
        <v>7</v>
      </c>
      <c r="E5" s="51">
        <v>15000</v>
      </c>
      <c r="F5" s="40" t="s">
        <v>58</v>
      </c>
      <c r="G5" s="40" t="s">
        <v>107</v>
      </c>
      <c r="H5" s="41" t="s">
        <v>96</v>
      </c>
      <c r="I5" s="41" t="s">
        <v>108</v>
      </c>
      <c r="J5" s="40" t="s">
        <v>109</v>
      </c>
      <c r="K5" s="57"/>
      <c r="L5" s="58"/>
    </row>
    <row r="6" spans="1:12" s="10" customFormat="1" ht="33.75" customHeight="1">
      <c r="A6" s="19"/>
      <c r="B6" s="20"/>
      <c r="C6" s="20"/>
      <c r="D6" s="21"/>
      <c r="E6" s="51">
        <f>SUM(E5)</f>
        <v>15000</v>
      </c>
      <c r="F6" s="40"/>
      <c r="G6" s="40" t="s">
        <v>110</v>
      </c>
      <c r="H6" s="41"/>
      <c r="I6" s="41"/>
      <c r="J6" s="40"/>
      <c r="K6" s="41"/>
      <c r="L6" s="52"/>
    </row>
    <row r="7" spans="1:12" ht="33.75" customHeight="1">
      <c r="A7" s="98" t="s">
        <v>8</v>
      </c>
      <c r="B7" s="132" t="s">
        <v>17</v>
      </c>
      <c r="C7" s="133"/>
      <c r="D7" s="134"/>
      <c r="E7" s="59">
        <f>SUMIF('5.支出(先頭・接続)'!F5:F19,"立候補準備",'5.支出(先頭・接続)'!E5:E19)+SUMIF(F5:F6,"立候補準備",E5:E6)</f>
        <v>79000</v>
      </c>
      <c r="F7" s="41"/>
      <c r="G7" s="56"/>
      <c r="H7" s="41"/>
      <c r="I7" s="41"/>
      <c r="J7" s="40"/>
      <c r="K7" s="41"/>
      <c r="L7" s="52"/>
    </row>
    <row r="8" spans="1:12" ht="33.75" customHeight="1">
      <c r="A8" s="98"/>
      <c r="B8" s="132" t="s">
        <v>18</v>
      </c>
      <c r="C8" s="133"/>
      <c r="D8" s="134"/>
      <c r="E8" s="59">
        <f>SUMIF('5.支出(先頭・接続)'!F5:F19,"選挙運動",'5.支出(先頭・接続)'!E5:E19)+SUMIF(F5:F6,"選挙運動",E5:E6)</f>
        <v>244000</v>
      </c>
      <c r="F8" s="41"/>
      <c r="G8" s="56"/>
      <c r="H8" s="41"/>
      <c r="I8" s="41"/>
      <c r="J8" s="40"/>
      <c r="K8" s="41"/>
      <c r="L8" s="52"/>
    </row>
    <row r="9" spans="1:12" ht="33.75" customHeight="1">
      <c r="A9" s="98"/>
      <c r="B9" s="89" t="s">
        <v>8</v>
      </c>
      <c r="C9" s="90"/>
      <c r="D9" s="91"/>
      <c r="E9" s="59">
        <f>SUM(E7:E8)</f>
        <v>323000</v>
      </c>
      <c r="F9" s="41"/>
      <c r="G9" s="56"/>
      <c r="H9" s="41"/>
      <c r="I9" s="41"/>
      <c r="J9" s="40"/>
      <c r="K9" s="41"/>
      <c r="L9" s="52"/>
    </row>
    <row r="10" spans="1:12" ht="33.75" customHeight="1">
      <c r="A10" s="87" t="s">
        <v>9</v>
      </c>
      <c r="B10" s="132" t="s">
        <v>17</v>
      </c>
      <c r="C10" s="138"/>
      <c r="D10" s="139"/>
      <c r="E10" s="51"/>
      <c r="F10" s="41"/>
      <c r="G10" s="56"/>
      <c r="H10" s="41"/>
      <c r="I10" s="41"/>
      <c r="J10" s="40"/>
      <c r="K10" s="41"/>
      <c r="L10" s="52"/>
    </row>
    <row r="11" spans="1:12" ht="33.75" customHeight="1">
      <c r="A11" s="87"/>
      <c r="B11" s="132" t="s">
        <v>18</v>
      </c>
      <c r="C11" s="138"/>
      <c r="D11" s="139"/>
      <c r="E11" s="51"/>
      <c r="F11" s="41"/>
      <c r="G11" s="56"/>
      <c r="H11" s="41"/>
      <c r="I11" s="41"/>
      <c r="J11" s="40"/>
      <c r="K11" s="41"/>
      <c r="L11" s="52"/>
    </row>
    <row r="12" spans="1:12" ht="33.75" customHeight="1">
      <c r="A12" s="87"/>
      <c r="B12" s="89" t="s">
        <v>8</v>
      </c>
      <c r="C12" s="90"/>
      <c r="D12" s="91"/>
      <c r="E12" s="59">
        <f>SUM(E10:E11)</f>
        <v>0</v>
      </c>
      <c r="F12" s="41"/>
      <c r="G12" s="56"/>
      <c r="H12" s="41"/>
      <c r="I12" s="41"/>
      <c r="J12" s="40"/>
      <c r="K12" s="41"/>
      <c r="L12" s="52"/>
    </row>
    <row r="13" spans="1:12" ht="33.75" customHeight="1">
      <c r="A13" s="87" t="s">
        <v>10</v>
      </c>
      <c r="B13" s="132" t="s">
        <v>17</v>
      </c>
      <c r="C13" s="133"/>
      <c r="D13" s="134"/>
      <c r="E13" s="59">
        <f>E7+E10</f>
        <v>79000</v>
      </c>
      <c r="F13" s="41"/>
      <c r="G13" s="56"/>
      <c r="H13" s="41"/>
      <c r="I13" s="41"/>
      <c r="J13" s="40"/>
      <c r="K13" s="41"/>
      <c r="L13" s="52"/>
    </row>
    <row r="14" spans="1:12" ht="33.75" customHeight="1">
      <c r="A14" s="87"/>
      <c r="B14" s="132" t="s">
        <v>18</v>
      </c>
      <c r="C14" s="133"/>
      <c r="D14" s="134"/>
      <c r="E14" s="59">
        <f>E8+E11</f>
        <v>244000</v>
      </c>
      <c r="F14" s="41"/>
      <c r="G14" s="56"/>
      <c r="H14" s="41"/>
      <c r="I14" s="41"/>
      <c r="J14" s="40"/>
      <c r="K14" s="41"/>
      <c r="L14" s="52"/>
    </row>
    <row r="15" spans="1:12" ht="33.75" customHeight="1">
      <c r="A15" s="131"/>
      <c r="B15" s="135" t="s">
        <v>36</v>
      </c>
      <c r="C15" s="136"/>
      <c r="D15" s="137"/>
      <c r="E15" s="65">
        <f>E9+E12</f>
        <v>323000</v>
      </c>
      <c r="F15" s="66"/>
      <c r="G15" s="67"/>
      <c r="H15" s="66"/>
      <c r="I15" s="66"/>
      <c r="J15" s="68"/>
      <c r="K15" s="66"/>
      <c r="L15" s="69"/>
    </row>
    <row r="16" spans="1:12" ht="25.5" customHeight="1">
      <c r="A16" s="116" t="s">
        <v>74</v>
      </c>
      <c r="B16" s="117"/>
      <c r="C16" s="117"/>
      <c r="D16" s="117"/>
      <c r="E16" s="121" t="s">
        <v>77</v>
      </c>
      <c r="F16" s="122"/>
      <c r="G16" s="122"/>
      <c r="H16" s="38" t="s">
        <v>78</v>
      </c>
      <c r="I16" s="107" t="s">
        <v>79</v>
      </c>
      <c r="J16" s="127"/>
      <c r="K16" s="107" t="s">
        <v>80</v>
      </c>
      <c r="L16" s="108"/>
    </row>
    <row r="17" spans="1:12" ht="25.5" customHeight="1">
      <c r="A17" s="118"/>
      <c r="B17" s="117"/>
      <c r="C17" s="117"/>
      <c r="D17" s="117"/>
      <c r="E17" s="123" t="s">
        <v>75</v>
      </c>
      <c r="F17" s="124"/>
      <c r="G17" s="124"/>
      <c r="H17" s="70" t="s">
        <v>124</v>
      </c>
      <c r="I17" s="109" t="s">
        <v>122</v>
      </c>
      <c r="J17" s="110"/>
      <c r="K17" s="109" t="s">
        <v>131</v>
      </c>
      <c r="L17" s="111"/>
    </row>
    <row r="18" spans="1:12" ht="25.5" customHeight="1">
      <c r="A18" s="118"/>
      <c r="B18" s="117"/>
      <c r="C18" s="117"/>
      <c r="D18" s="117"/>
      <c r="E18" s="123" t="s">
        <v>76</v>
      </c>
      <c r="F18" s="124"/>
      <c r="G18" s="124"/>
      <c r="H18" s="70" t="s">
        <v>125</v>
      </c>
      <c r="I18" s="109" t="s">
        <v>123</v>
      </c>
      <c r="J18" s="110"/>
      <c r="K18" s="109" t="s">
        <v>132</v>
      </c>
      <c r="L18" s="111"/>
    </row>
    <row r="19" spans="1:12" ht="25.5" customHeight="1" thickBot="1">
      <c r="A19" s="119"/>
      <c r="B19" s="120"/>
      <c r="C19" s="120"/>
      <c r="D19" s="120"/>
      <c r="E19" s="125" t="s">
        <v>8</v>
      </c>
      <c r="F19" s="126"/>
      <c r="G19" s="126"/>
      <c r="H19" s="71"/>
      <c r="I19" s="112"/>
      <c r="J19" s="113"/>
      <c r="K19" s="114" t="s">
        <v>130</v>
      </c>
      <c r="L19" s="115"/>
    </row>
    <row r="20" ht="30" customHeight="1">
      <c r="C20" s="10" t="s">
        <v>60</v>
      </c>
    </row>
    <row r="21" spans="4:6" ht="30" customHeight="1">
      <c r="D21" s="3" t="s">
        <v>61</v>
      </c>
      <c r="E21" s="10" t="s">
        <v>72</v>
      </c>
      <c r="F21" s="3"/>
    </row>
    <row r="22" spans="6:11" ht="30" customHeight="1">
      <c r="F22" s="30" t="s">
        <v>14</v>
      </c>
      <c r="G22" s="31" t="s">
        <v>62</v>
      </c>
      <c r="H22" s="128"/>
      <c r="I22" s="128"/>
      <c r="J22" s="128"/>
      <c r="K22" s="128"/>
    </row>
    <row r="23" spans="7:11" ht="30" customHeight="1">
      <c r="G23" s="31" t="s">
        <v>63</v>
      </c>
      <c r="H23" s="64"/>
      <c r="I23" s="10" t="s">
        <v>64</v>
      </c>
      <c r="J23" s="10"/>
      <c r="K23" s="10"/>
    </row>
  </sheetData>
  <sheetProtection/>
  <mergeCells count="32">
    <mergeCell ref="E3:E4"/>
    <mergeCell ref="A7:A9"/>
    <mergeCell ref="B7:D7"/>
    <mergeCell ref="B8:D8"/>
    <mergeCell ref="B9:D9"/>
    <mergeCell ref="A10:A12"/>
    <mergeCell ref="B10:D10"/>
    <mergeCell ref="B11:D11"/>
    <mergeCell ref="B12:D12"/>
    <mergeCell ref="H22:K22"/>
    <mergeCell ref="F3:F4"/>
    <mergeCell ref="H3:J3"/>
    <mergeCell ref="L3:L4"/>
    <mergeCell ref="G3:G4"/>
    <mergeCell ref="A13:A15"/>
    <mergeCell ref="B13:D13"/>
    <mergeCell ref="B14:D14"/>
    <mergeCell ref="B15:D15"/>
    <mergeCell ref="A3:D4"/>
    <mergeCell ref="A16:D19"/>
    <mergeCell ref="E16:G16"/>
    <mergeCell ref="E17:G17"/>
    <mergeCell ref="E18:G18"/>
    <mergeCell ref="E19:G19"/>
    <mergeCell ref="I16:J16"/>
    <mergeCell ref="K16:L16"/>
    <mergeCell ref="I17:J17"/>
    <mergeCell ref="K17:L17"/>
    <mergeCell ref="I18:J18"/>
    <mergeCell ref="K18:L18"/>
    <mergeCell ref="I19:J19"/>
    <mergeCell ref="K19:L19"/>
  </mergeCells>
  <dataValidations count="1">
    <dataValidation type="list" allowBlank="1" showInputMessage="1" showErrorMessage="1" sqref="F5:F6">
      <formula1>$N$1:$N$2</formula1>
    </dataValidation>
  </dataValidations>
  <printOptions/>
  <pageMargins left="0.7874015748031497" right="0.7874015748031497" top="0.7874015748031497" bottom="0.3937007874015748" header="0.5118110236220472" footer="0.5118110236220472"/>
  <pageSetup fitToHeight="0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22"/>
  <sheetViews>
    <sheetView view="pageBreakPreview" zoomScale="90" zoomScaleSheetLayoutView="90" zoomScalePageLayoutView="0" workbookViewId="0" topLeftCell="A1">
      <selection activeCell="L11" sqref="L11"/>
    </sheetView>
  </sheetViews>
  <sheetFormatPr defaultColWidth="8.796875" defaultRowHeight="30" customHeight="1"/>
  <cols>
    <col min="1" max="4" width="4.09765625" style="5" customWidth="1"/>
    <col min="5" max="5" width="17.3984375" style="5" customWidth="1"/>
    <col min="6" max="6" width="19.59765625" style="5" customWidth="1"/>
    <col min="7" max="8" width="14.5" style="5" customWidth="1"/>
    <col min="9" max="9" width="33.59765625" style="5" customWidth="1"/>
    <col min="10" max="10" width="37.69921875" style="5" customWidth="1"/>
    <col min="11" max="16384" width="9" style="5" customWidth="1"/>
  </cols>
  <sheetData>
    <row r="1" spans="12:15" ht="30" customHeight="1">
      <c r="L1" s="5" t="s">
        <v>51</v>
      </c>
      <c r="O1" s="5" t="s">
        <v>57</v>
      </c>
    </row>
    <row r="2" spans="1:15" ht="39.75" customHeight="1" thickBot="1">
      <c r="A2" s="150" t="s">
        <v>15</v>
      </c>
      <c r="B2" s="150"/>
      <c r="C2" s="150"/>
      <c r="D2" s="150"/>
      <c r="E2" s="150"/>
      <c r="F2" s="150"/>
      <c r="G2" s="150"/>
      <c r="H2" s="150"/>
      <c r="I2" s="150"/>
      <c r="J2" s="150"/>
      <c r="L2" s="5" t="s">
        <v>53</v>
      </c>
      <c r="O2" s="5" t="s">
        <v>58</v>
      </c>
    </row>
    <row r="3" spans="1:12" ht="49.5" customHeight="1">
      <c r="A3" s="155" t="s">
        <v>43</v>
      </c>
      <c r="B3" s="156"/>
      <c r="C3" s="156"/>
      <c r="D3" s="157"/>
      <c r="E3" s="28" t="s">
        <v>21</v>
      </c>
      <c r="F3" s="25" t="s">
        <v>22</v>
      </c>
      <c r="G3" s="151" t="s">
        <v>13</v>
      </c>
      <c r="H3" s="152"/>
      <c r="I3" s="153" t="s">
        <v>16</v>
      </c>
      <c r="J3" s="154"/>
      <c r="L3" s="5" t="s">
        <v>54</v>
      </c>
    </row>
    <row r="4" spans="1:10" ht="36.75" customHeight="1">
      <c r="A4" s="146">
        <v>43192</v>
      </c>
      <c r="B4" s="147"/>
      <c r="C4" s="147"/>
      <c r="D4" s="148"/>
      <c r="E4" s="51">
        <v>10000</v>
      </c>
      <c r="F4" s="62" t="s">
        <v>58</v>
      </c>
      <c r="G4" s="160" t="s">
        <v>126</v>
      </c>
      <c r="H4" s="148"/>
      <c r="I4" s="158" t="s">
        <v>127</v>
      </c>
      <c r="J4" s="159"/>
    </row>
    <row r="5" spans="1:10" ht="36.75" customHeight="1">
      <c r="A5" s="146">
        <v>43212</v>
      </c>
      <c r="B5" s="147"/>
      <c r="C5" s="147"/>
      <c r="D5" s="148"/>
      <c r="E5" s="51">
        <v>20000</v>
      </c>
      <c r="F5" s="62" t="s">
        <v>58</v>
      </c>
      <c r="G5" s="160" t="s">
        <v>128</v>
      </c>
      <c r="H5" s="148"/>
      <c r="I5" s="158" t="s">
        <v>129</v>
      </c>
      <c r="J5" s="159"/>
    </row>
    <row r="6" spans="1:10" ht="36.75" customHeight="1">
      <c r="A6" s="146">
        <v>43215</v>
      </c>
      <c r="B6" s="147"/>
      <c r="C6" s="147"/>
      <c r="D6" s="148"/>
      <c r="E6" s="51">
        <v>20000</v>
      </c>
      <c r="F6" s="62" t="s">
        <v>58</v>
      </c>
      <c r="G6" s="160" t="s">
        <v>128</v>
      </c>
      <c r="H6" s="148"/>
      <c r="I6" s="158" t="s">
        <v>129</v>
      </c>
      <c r="J6" s="159"/>
    </row>
    <row r="7" spans="1:10" ht="36.75" customHeight="1">
      <c r="A7" s="149"/>
      <c r="B7" s="147"/>
      <c r="C7" s="147"/>
      <c r="D7" s="148"/>
      <c r="E7" s="51"/>
      <c r="F7" s="62"/>
      <c r="G7" s="160"/>
      <c r="H7" s="148"/>
      <c r="I7" s="158"/>
      <c r="J7" s="159"/>
    </row>
    <row r="8" spans="1:10" ht="36.75" customHeight="1">
      <c r="A8" s="149"/>
      <c r="B8" s="147"/>
      <c r="C8" s="147"/>
      <c r="D8" s="148"/>
      <c r="E8" s="51"/>
      <c r="F8" s="62"/>
      <c r="G8" s="160"/>
      <c r="H8" s="148"/>
      <c r="I8" s="158"/>
      <c r="J8" s="159"/>
    </row>
    <row r="9" spans="1:10" ht="36.75" customHeight="1">
      <c r="A9" s="149"/>
      <c r="B9" s="147"/>
      <c r="C9" s="147"/>
      <c r="D9" s="148"/>
      <c r="E9" s="51"/>
      <c r="F9" s="62"/>
      <c r="G9" s="160"/>
      <c r="H9" s="148"/>
      <c r="I9" s="158"/>
      <c r="J9" s="159"/>
    </row>
    <row r="10" spans="1:10" ht="36.75" customHeight="1">
      <c r="A10" s="149"/>
      <c r="B10" s="147"/>
      <c r="C10" s="147"/>
      <c r="D10" s="148"/>
      <c r="E10" s="51"/>
      <c r="F10" s="62"/>
      <c r="G10" s="160"/>
      <c r="H10" s="148"/>
      <c r="I10" s="158"/>
      <c r="J10" s="159"/>
    </row>
    <row r="11" spans="1:10" ht="36.75" customHeight="1" thickBot="1">
      <c r="A11" s="143"/>
      <c r="B11" s="144"/>
      <c r="C11" s="144"/>
      <c r="D11" s="145"/>
      <c r="E11" s="53"/>
      <c r="F11" s="63"/>
      <c r="G11" s="163"/>
      <c r="H11" s="145"/>
      <c r="I11" s="161"/>
      <c r="J11" s="162"/>
    </row>
    <row r="12" spans="1:10" ht="15" customHeight="1">
      <c r="A12" s="7"/>
      <c r="B12" s="8"/>
      <c r="C12" s="7"/>
      <c r="D12" s="8"/>
      <c r="E12" s="7"/>
      <c r="F12" s="4"/>
      <c r="G12" s="4"/>
      <c r="H12" s="4"/>
      <c r="I12" s="4"/>
      <c r="J12" s="4"/>
    </row>
    <row r="13" spans="1:10" ht="24.75" customHeight="1">
      <c r="A13" s="7"/>
      <c r="B13" s="8"/>
      <c r="C13" s="32" t="s">
        <v>65</v>
      </c>
      <c r="D13" s="36"/>
      <c r="E13" s="141" t="s">
        <v>73</v>
      </c>
      <c r="F13" s="141"/>
      <c r="G13" s="33" t="s">
        <v>71</v>
      </c>
      <c r="H13" s="140" t="s">
        <v>53</v>
      </c>
      <c r="I13" s="140"/>
      <c r="J13" s="34"/>
    </row>
    <row r="14" spans="1:10" ht="15" customHeight="1">
      <c r="A14" s="7"/>
      <c r="B14" s="8"/>
      <c r="C14" s="34"/>
      <c r="D14" s="34"/>
      <c r="E14" s="34"/>
      <c r="F14" s="34"/>
      <c r="G14" s="34"/>
      <c r="H14" s="34"/>
      <c r="I14" s="34"/>
      <c r="J14" s="34"/>
    </row>
    <row r="15" spans="3:10" ht="24.75" customHeight="1">
      <c r="C15" s="35" t="s">
        <v>66</v>
      </c>
      <c r="E15" s="37" t="s">
        <v>68</v>
      </c>
      <c r="F15" s="11"/>
      <c r="G15" s="37" t="s">
        <v>63</v>
      </c>
      <c r="H15" s="142"/>
      <c r="I15" s="142"/>
      <c r="J15" s="61"/>
    </row>
    <row r="16" spans="3:10" ht="15" customHeight="1">
      <c r="C16" s="11"/>
      <c r="D16" s="11"/>
      <c r="E16" s="11"/>
      <c r="F16" s="11"/>
      <c r="G16" s="11"/>
      <c r="H16" s="11"/>
      <c r="I16" s="11"/>
      <c r="J16" s="11"/>
    </row>
    <row r="17" spans="3:10" ht="24.75" customHeight="1">
      <c r="C17" s="35" t="s">
        <v>67</v>
      </c>
      <c r="D17" s="37"/>
      <c r="E17" s="37" t="s">
        <v>69</v>
      </c>
      <c r="F17" s="11"/>
      <c r="G17" s="37" t="s">
        <v>63</v>
      </c>
      <c r="H17" s="142"/>
      <c r="I17" s="142"/>
      <c r="J17" s="61"/>
    </row>
    <row r="18" ht="20.25" customHeight="1">
      <c r="C18" s="6"/>
    </row>
    <row r="19" ht="15" customHeight="1"/>
    <row r="20" spans="1:2" ht="22.5" customHeight="1">
      <c r="A20" s="14"/>
      <c r="B20" s="12"/>
    </row>
    <row r="21" spans="1:2" ht="24.75" customHeight="1">
      <c r="A21" s="13"/>
      <c r="B21" s="10"/>
    </row>
    <row r="22" spans="1:2" ht="24.75" customHeight="1">
      <c r="A22" s="13"/>
      <c r="B22" s="10"/>
    </row>
  </sheetData>
  <sheetProtection/>
  <mergeCells count="32">
    <mergeCell ref="I10:J10"/>
    <mergeCell ref="I11:J11"/>
    <mergeCell ref="G8:H8"/>
    <mergeCell ref="G9:H9"/>
    <mergeCell ref="G10:H10"/>
    <mergeCell ref="G11:H11"/>
    <mergeCell ref="G4:H4"/>
    <mergeCell ref="G5:H5"/>
    <mergeCell ref="G6:H6"/>
    <mergeCell ref="G7:H7"/>
    <mergeCell ref="I8:J8"/>
    <mergeCell ref="I9:J9"/>
    <mergeCell ref="A10:D10"/>
    <mergeCell ref="A2:J2"/>
    <mergeCell ref="G3:H3"/>
    <mergeCell ref="I3:J3"/>
    <mergeCell ref="A3:D3"/>
    <mergeCell ref="A4:D4"/>
    <mergeCell ref="I4:J4"/>
    <mergeCell ref="I5:J5"/>
    <mergeCell ref="I6:J6"/>
    <mergeCell ref="I7:J7"/>
    <mergeCell ref="H13:I13"/>
    <mergeCell ref="E13:F13"/>
    <mergeCell ref="H15:I15"/>
    <mergeCell ref="H17:I17"/>
    <mergeCell ref="A11:D11"/>
    <mergeCell ref="A5:D5"/>
    <mergeCell ref="A6:D6"/>
    <mergeCell ref="A7:D7"/>
    <mergeCell ref="A8:D8"/>
    <mergeCell ref="A9:D9"/>
  </mergeCells>
  <dataValidations count="2">
    <dataValidation type="list" allowBlank="1" showInputMessage="1" showErrorMessage="1" sqref="H13">
      <formula1>$L$1:$L$3</formula1>
    </dataValidation>
    <dataValidation type="list" allowBlank="1" showInputMessage="1" showErrorMessage="1" sqref="F4:F11">
      <formula1>$O$1:$O$2</formula1>
    </dataValidation>
  </dataValidation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2018-12-10T07:46:19Z</dcterms:created>
  <dcterms:modified xsi:type="dcterms:W3CDTF">2023-03-06T02:12:48Z</dcterms:modified>
  <cp:category/>
  <cp:version/>
  <cp:contentType/>
  <cp:contentStatus/>
</cp:coreProperties>
</file>