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050\Desktop\保険者機能\"/>
    </mc:Choice>
  </mc:AlternateContent>
  <xr:revisionPtr revIDLastSave="0" documentId="13_ncr:1_{1913514E-23DB-42DB-B96F-CB4A4D1D91F7}" xr6:coauthVersionLast="47" xr6:coauthVersionMax="47" xr10:uidLastSave="{00000000-0000-0000-0000-000000000000}"/>
  <bookViews>
    <workbookView xWindow="-120" yWindow="-120" windowWidth="20730" windowHeight="11160" xr2:uid="{0DFF61F1-92A4-4676-8CDF-BE5BED021357}"/>
  </bookViews>
  <sheets>
    <sheet name="全国集計（市町村） " sheetId="1" r:id="rId1"/>
  </sheets>
  <externalReferences>
    <externalReference r:id="rId2"/>
    <externalReference r:id="rId3"/>
  </externalReferences>
  <definedNames>
    <definedName name="_xlnm._FilterDatabase" localSheetId="0" hidden="1">'全国集計（市町村） '!$A$17:$LO$36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 localSheetId="0">[1]リスト!#REF!</definedName>
    <definedName name="市町村">[2]リスト!#REF!</definedName>
    <definedName name="市町村名" localSheetId="0">[1]リスト!#REF!,[1]リスト!#REF!</definedName>
    <definedName name="市町村名">[2]リスト!#REF!,[2]リスト!#REF!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 localSheetId="0">[1]リスト!$C$2:$C$48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L9" i="1" l="1"/>
  <c r="KD9" i="1"/>
  <c r="KC9" i="1"/>
  <c r="IV9" i="1"/>
  <c r="IU9" i="1"/>
  <c r="HT9" i="1"/>
  <c r="HS9" i="1"/>
  <c r="EC9" i="1"/>
  <c r="CU9" i="1"/>
  <c r="CT9" i="1"/>
  <c r="BR9" i="1"/>
  <c r="BQ9" i="1"/>
  <c r="AV9" i="1"/>
  <c r="AU9" i="1"/>
  <c r="HU9" i="1" l="1"/>
  <c r="IW9" i="1"/>
  <c r="CV9" i="1"/>
  <c r="KE9" i="1"/>
  <c r="AW9" i="1"/>
  <c r="BS9" i="1"/>
  <c r="JC14" i="1"/>
  <c r="IM15" i="1"/>
  <c r="IM16" i="1" s="1"/>
  <c r="HW10" i="1"/>
  <c r="HW11" i="1" s="1"/>
  <c r="GQ15" i="1"/>
  <c r="GQ16" i="1" s="1"/>
  <c r="FK14" i="1"/>
  <c r="EE15" i="1"/>
  <c r="EE16" i="1" s="1"/>
  <c r="AM10" i="1"/>
  <c r="JW15" i="1"/>
  <c r="JW16" i="1" s="1"/>
  <c r="JO14" i="1"/>
  <c r="IQ14" i="1"/>
  <c r="HK14" i="1"/>
  <c r="HC14" i="1"/>
  <c r="GE14" i="1"/>
  <c r="EY14" i="1"/>
  <c r="EQ14" i="1"/>
  <c r="CM14" i="1"/>
  <c r="BG15" i="1"/>
  <c r="BG16" i="1" s="1"/>
  <c r="AY10" i="1"/>
  <c r="AY11" i="1" s="1"/>
  <c r="AA14" i="1"/>
  <c r="S10" i="1"/>
  <c r="S11" i="1" s="1"/>
  <c r="Q10" i="1"/>
  <c r="Q11" i="1" s="1"/>
  <c r="FU10" i="1"/>
  <c r="FU11" i="1" s="1"/>
  <c r="GP10" i="1"/>
  <c r="AL14" i="1"/>
  <c r="CC10" i="1"/>
  <c r="CC11" i="1" s="1"/>
  <c r="EO14" i="1"/>
  <c r="FJ10" i="1"/>
  <c r="FJ11" i="1" s="1"/>
  <c r="HA10" i="1"/>
  <c r="HA11" i="1" s="1"/>
  <c r="IG14" i="1"/>
  <c r="JB10" i="1"/>
  <c r="JB11" i="1" s="1"/>
  <c r="R10" i="1"/>
  <c r="R11" i="1" s="1"/>
  <c r="AC10" i="1"/>
  <c r="AC11" i="1" s="1"/>
  <c r="BI10" i="1"/>
  <c r="CD14" i="1"/>
  <c r="CO14" i="1"/>
  <c r="EP10" i="1"/>
  <c r="FA10" i="1"/>
  <c r="FA11" i="1" s="1"/>
  <c r="FV15" i="1"/>
  <c r="FV16" i="1" s="1"/>
  <c r="GG15" i="1"/>
  <c r="GG16" i="1" s="1"/>
  <c r="HB15" i="1"/>
  <c r="HB16" i="1" s="1"/>
  <c r="HM15" i="1"/>
  <c r="HM16" i="1" s="1"/>
  <c r="IH15" i="1"/>
  <c r="IH16" i="1" s="1"/>
  <c r="IS14" i="1"/>
  <c r="JN14" i="1"/>
  <c r="JY15" i="1"/>
  <c r="JY16" i="1" s="1"/>
  <c r="M10" i="1"/>
  <c r="M11" i="1" s="1"/>
  <c r="AS15" i="1"/>
  <c r="AS16" i="1" s="1"/>
  <c r="BY14" i="1"/>
  <c r="EK15" i="1"/>
  <c r="EK16" i="1" s="1"/>
  <c r="FQ14" i="1"/>
  <c r="GW15" i="1"/>
  <c r="GW16" i="1" s="1"/>
  <c r="IC14" i="1"/>
  <c r="JI10" i="1"/>
  <c r="Y10" i="1"/>
  <c r="Y11" i="1" s="1"/>
  <c r="BE10" i="1"/>
  <c r="BE11" i="1" s="1"/>
  <c r="EW15" i="1"/>
  <c r="EW16" i="1" s="1"/>
  <c r="GC15" i="1"/>
  <c r="GC16" i="1" s="1"/>
  <c r="U15" i="1"/>
  <c r="U16" i="1" s="1"/>
  <c r="AP15" i="1"/>
  <c r="AP16" i="1" s="1"/>
  <c r="CM15" i="1"/>
  <c r="CM16" i="1" s="1"/>
  <c r="JZ15" i="1"/>
  <c r="JZ16" i="1" s="1"/>
  <c r="JJ15" i="1"/>
  <c r="JJ16" i="1" s="1"/>
  <c r="JB15" i="1"/>
  <c r="JB16" i="1" s="1"/>
  <c r="IT15" i="1"/>
  <c r="IT16" i="1" s="1"/>
  <c r="ID10" i="1"/>
  <c r="ID11" i="1" s="1"/>
  <c r="HN15" i="1"/>
  <c r="HN16" i="1" s="1"/>
  <c r="GX10" i="1"/>
  <c r="GH15" i="1"/>
  <c r="GH16" i="1" s="1"/>
  <c r="FR10" i="1"/>
  <c r="FB14" i="1"/>
  <c r="EL10" i="1"/>
  <c r="EL11" i="1" s="1"/>
  <c r="DV15" i="1"/>
  <c r="DV16" i="1" s="1"/>
  <c r="DF14" i="1"/>
  <c r="BZ10" i="1"/>
  <c r="BZ11" i="1" s="1"/>
  <c r="BJ14" i="1"/>
  <c r="AT15" i="1"/>
  <c r="AT16" i="1" s="1"/>
  <c r="AL15" i="1"/>
  <c r="AL16" i="1" s="1"/>
  <c r="N10" i="1"/>
  <c r="N11" i="1" s="1"/>
  <c r="JN15" i="1"/>
  <c r="JN16" i="1" s="1"/>
  <c r="IX14" i="1"/>
  <c r="HR15" i="1"/>
  <c r="HR16" i="1" s="1"/>
  <c r="GL14" i="1"/>
  <c r="FF14" i="1"/>
  <c r="BN14" i="1"/>
  <c r="AH15" i="1"/>
  <c r="AH16" i="1" s="1"/>
  <c r="CK15" i="1"/>
  <c r="CK16" i="1" s="1"/>
  <c r="HI10" i="1"/>
  <c r="HI11" i="1" s="1"/>
  <c r="IO10" i="1"/>
  <c r="IO11" i="1" s="1"/>
  <c r="JU10" i="1"/>
  <c r="J15" i="1"/>
  <c r="J16" i="1" s="1"/>
  <c r="BV15" i="1"/>
  <c r="BV16" i="1" s="1"/>
  <c r="DM15" i="1"/>
  <c r="DM16" i="1" s="1"/>
  <c r="FY15" i="1"/>
  <c r="FY16" i="1" s="1"/>
  <c r="GT15" i="1"/>
  <c r="GT16" i="1" s="1"/>
  <c r="HE14" i="1"/>
  <c r="AA15" i="1"/>
  <c r="AA16" i="1" s="1"/>
  <c r="GE10" i="1"/>
  <c r="GE11" i="1" s="1"/>
  <c r="IQ15" i="1"/>
  <c r="IQ16" i="1" s="1"/>
  <c r="JW10" i="1"/>
  <c r="JW11" i="1" s="1"/>
  <c r="CC15" i="1"/>
  <c r="CC16" i="1" s="1"/>
  <c r="EO15" i="1"/>
  <c r="EO16" i="1" s="1"/>
  <c r="FU15" i="1"/>
  <c r="FU16" i="1" s="1"/>
  <c r="HW15" i="1"/>
  <c r="HW16" i="1" s="1"/>
  <c r="IG10" i="1"/>
  <c r="IG11" i="1" s="1"/>
  <c r="JC15" i="1"/>
  <c r="JC16" i="1" s="1"/>
  <c r="JO15" i="1"/>
  <c r="JO16" i="1" s="1"/>
  <c r="II10" i="1"/>
  <c r="HC10" i="1"/>
  <c r="HC11" i="1" s="1"/>
  <c r="GM14" i="1"/>
  <c r="FW10" i="1"/>
  <c r="FW11" i="1" s="1"/>
  <c r="FG10" i="1"/>
  <c r="FG11" i="1" s="1"/>
  <c r="EY10" i="1"/>
  <c r="EQ15" i="1"/>
  <c r="EQ16" i="1" s="1"/>
  <c r="CE14" i="1"/>
  <c r="BO10" i="1"/>
  <c r="BO11" i="1" s="1"/>
  <c r="AY14" i="1"/>
  <c r="AI10" i="1"/>
  <c r="S14" i="1"/>
  <c r="KA14" i="1"/>
  <c r="JS10" i="1"/>
  <c r="JS11" i="1" s="1"/>
  <c r="IM14" i="1"/>
  <c r="HO15" i="1"/>
  <c r="HO16" i="1" s="1"/>
  <c r="HG15" i="1"/>
  <c r="HG16" i="1" s="1"/>
  <c r="GI15" i="1"/>
  <c r="GI16" i="1" s="1"/>
  <c r="GA15" i="1"/>
  <c r="GA16" i="1" s="1"/>
  <c r="FC15" i="1"/>
  <c r="FC16" i="1" s="1"/>
  <c r="EU15" i="1"/>
  <c r="EU16" i="1" s="1"/>
  <c r="CQ15" i="1"/>
  <c r="CQ16" i="1" s="1"/>
  <c r="CI14" i="1"/>
  <c r="BC15" i="1"/>
  <c r="BC16" i="1" s="1"/>
  <c r="AE14" i="1"/>
  <c r="W10" i="1"/>
  <c r="W11" i="1" s="1"/>
  <c r="HR14" i="1"/>
  <c r="ID14" i="1"/>
  <c r="HV10" i="1"/>
  <c r="GX14" i="1"/>
  <c r="FR14" i="1"/>
  <c r="EL14" i="1"/>
  <c r="BZ15" i="1"/>
  <c r="BZ16" i="1" s="1"/>
  <c r="AT14" i="1"/>
  <c r="N14" i="1"/>
  <c r="IH10" i="1"/>
  <c r="IH11" i="1" s="1"/>
  <c r="CD10" i="1"/>
  <c r="CD11" i="1" s="1"/>
  <c r="KA15" i="1"/>
  <c r="KA16" i="1" s="1"/>
  <c r="GM10" i="1"/>
  <c r="GM11" i="1" s="1"/>
  <c r="Y14" i="1"/>
  <c r="AO14" i="1"/>
  <c r="DA14" i="1"/>
  <c r="EW14" i="1"/>
  <c r="GC14" i="1"/>
  <c r="HI14" i="1"/>
  <c r="HY14" i="1"/>
  <c r="JE15" i="1"/>
  <c r="JE16" i="1" s="1"/>
  <c r="JU14" i="1"/>
  <c r="M14" i="1"/>
  <c r="AS14" i="1"/>
  <c r="CO15" i="1"/>
  <c r="CO16" i="1" s="1"/>
  <c r="EK14" i="1"/>
  <c r="FQ15" i="1"/>
  <c r="FQ16" i="1" s="1"/>
  <c r="GW14" i="1"/>
  <c r="JI14" i="1"/>
  <c r="JY10" i="1"/>
  <c r="JY11" i="1" s="1"/>
  <c r="LM9" i="1" l="1"/>
  <c r="ED9" i="1"/>
  <c r="KT15" i="1"/>
  <c r="KT16" i="1" s="1"/>
  <c r="KS10" i="1"/>
  <c r="KS11" i="1" s="1"/>
  <c r="KX15" i="1"/>
  <c r="KX16" i="1" s="1"/>
  <c r="KT10" i="1"/>
  <c r="KT11" i="1" s="1"/>
  <c r="GP11" i="1"/>
  <c r="AI11" i="1"/>
  <c r="II11" i="1"/>
  <c r="FR11" i="1"/>
  <c r="JI11" i="1"/>
  <c r="AM11" i="1"/>
  <c r="HV11" i="1"/>
  <c r="JU11" i="1"/>
  <c r="GX11" i="1"/>
  <c r="EP11" i="1"/>
  <c r="BI11" i="1"/>
  <c r="EY11" i="1"/>
  <c r="I10" i="1"/>
  <c r="I11" i="1" s="1"/>
  <c r="HJ15" i="1"/>
  <c r="HJ16" i="1" s="1"/>
  <c r="HJ10" i="1"/>
  <c r="HJ11" i="1" s="1"/>
  <c r="HJ14" i="1"/>
  <c r="DR10" i="1"/>
  <c r="DR11" i="1" s="1"/>
  <c r="DR15" i="1"/>
  <c r="DR16" i="1" s="1"/>
  <c r="DR14" i="1"/>
  <c r="Z10" i="1"/>
  <c r="Z11" i="1" s="1"/>
  <c r="Z14" i="1"/>
  <c r="Z15" i="1"/>
  <c r="Z16" i="1" s="1"/>
  <c r="BH14" i="1"/>
  <c r="BH15" i="1"/>
  <c r="BH16" i="1" s="1"/>
  <c r="BH10" i="1"/>
  <c r="BH11" i="1" s="1"/>
  <c r="EB14" i="1"/>
  <c r="EB10" i="1"/>
  <c r="EB11" i="1" s="1"/>
  <c r="EB15" i="1"/>
  <c r="EB16" i="1" s="1"/>
  <c r="GN14" i="1"/>
  <c r="GN15" i="1"/>
  <c r="GN16" i="1" s="1"/>
  <c r="GN10" i="1"/>
  <c r="GN11" i="1" s="1"/>
  <c r="JH14" i="1"/>
  <c r="JH15" i="1"/>
  <c r="JH16" i="1" s="1"/>
  <c r="JH10" i="1"/>
  <c r="JH11" i="1" s="1"/>
  <c r="BL14" i="1"/>
  <c r="BL10" i="1"/>
  <c r="BL11" i="1" s="1"/>
  <c r="BL15" i="1"/>
  <c r="BL16" i="1" s="1"/>
  <c r="DX14" i="1"/>
  <c r="DX10" i="1"/>
  <c r="DX11" i="1" s="1"/>
  <c r="DX15" i="1"/>
  <c r="DX16" i="1" s="1"/>
  <c r="GJ14" i="1"/>
  <c r="GJ10" i="1"/>
  <c r="GJ11" i="1" s="1"/>
  <c r="GJ15" i="1"/>
  <c r="GJ16" i="1" s="1"/>
  <c r="JD14" i="1"/>
  <c r="JD10" i="1"/>
  <c r="JD11" i="1" s="1"/>
  <c r="JD15" i="1"/>
  <c r="JD16" i="1" s="1"/>
  <c r="FG14" i="1"/>
  <c r="AI14" i="1"/>
  <c r="JQ10" i="1"/>
  <c r="JQ11" i="1" s="1"/>
  <c r="EH10" i="1"/>
  <c r="EH11" i="1" s="1"/>
  <c r="IY10" i="1"/>
  <c r="IY11" i="1" s="1"/>
  <c r="HG14" i="1"/>
  <c r="W14" i="1"/>
  <c r="CP10" i="1"/>
  <c r="KN14" i="1"/>
  <c r="KN15" i="1"/>
  <c r="KN16" i="1" s="1"/>
  <c r="KN10" i="1"/>
  <c r="JU15" i="1"/>
  <c r="JU16" i="1" s="1"/>
  <c r="BC14" i="1"/>
  <c r="IM10" i="1"/>
  <c r="HQ15" i="1"/>
  <c r="HQ16" i="1" s="1"/>
  <c r="HQ14" i="1"/>
  <c r="HQ10" i="1"/>
  <c r="HQ11" i="1" s="1"/>
  <c r="EI10" i="1"/>
  <c r="EI15" i="1"/>
  <c r="EI16" i="1" s="1"/>
  <c r="EI14" i="1"/>
  <c r="BB14" i="1"/>
  <c r="BB15" i="1"/>
  <c r="BB16" i="1" s="1"/>
  <c r="BB10" i="1"/>
  <c r="DK15" i="1"/>
  <c r="DK16" i="1" s="1"/>
  <c r="HO14" i="1"/>
  <c r="EH14" i="1"/>
  <c r="U14" i="1"/>
  <c r="EW10" i="1"/>
  <c r="EW11" i="1" s="1"/>
  <c r="HN14" i="1"/>
  <c r="FQ10" i="1"/>
  <c r="FQ11" i="1" s="1"/>
  <c r="JO10" i="1"/>
  <c r="JO11" i="1" s="1"/>
  <c r="EQ10" i="1"/>
  <c r="EQ11" i="1" s="1"/>
  <c r="LD14" i="1"/>
  <c r="LD15" i="1"/>
  <c r="LD16" i="1" s="1"/>
  <c r="LD10" i="1"/>
  <c r="AO15" i="1"/>
  <c r="AO16" i="1" s="1"/>
  <c r="CP14" i="1"/>
  <c r="HR10" i="1"/>
  <c r="HR11" i="1" s="1"/>
  <c r="JS15" i="1"/>
  <c r="JS16" i="1" s="1"/>
  <c r="EP15" i="1"/>
  <c r="EP16" i="1" s="1"/>
  <c r="FA14" i="1"/>
  <c r="AM14" i="1"/>
  <c r="GP15" i="1"/>
  <c r="GP16" i="1" s="1"/>
  <c r="R15" i="1"/>
  <c r="R16" i="1" s="1"/>
  <c r="KS14" i="1"/>
  <c r="HA14" i="1"/>
  <c r="CC14" i="1"/>
  <c r="CM10" i="1"/>
  <c r="CM11" i="1" s="1"/>
  <c r="HA15" i="1"/>
  <c r="HA16" i="1" s="1"/>
  <c r="BG10" i="1"/>
  <c r="BG11" i="1" s="1"/>
  <c r="IQ10" i="1"/>
  <c r="EL15" i="1"/>
  <c r="EL16" i="1" s="1"/>
  <c r="DU14" i="1"/>
  <c r="IO15" i="1"/>
  <c r="IO16" i="1" s="1"/>
  <c r="DS15" i="1"/>
  <c r="DS16" i="1" s="1"/>
  <c r="CK14" i="1"/>
  <c r="HM10" i="1"/>
  <c r="HM11" i="1" s="1"/>
  <c r="AM15" i="1"/>
  <c r="AM16" i="1" s="1"/>
  <c r="IO14" i="1"/>
  <c r="AL10" i="1"/>
  <c r="AL11" i="1" s="1"/>
  <c r="DZ15" i="1"/>
  <c r="DZ16" i="1" s="1"/>
  <c r="GS10" i="1"/>
  <c r="GS11" i="1" s="1"/>
  <c r="EG10" i="1"/>
  <c r="EG11" i="1" s="1"/>
  <c r="BU10" i="1"/>
  <c r="BU11" i="1" s="1"/>
  <c r="GY15" i="1"/>
  <c r="GY16" i="1" s="1"/>
  <c r="GY10" i="1"/>
  <c r="GY11" i="1" s="1"/>
  <c r="GY14" i="1"/>
  <c r="DG10" i="1"/>
  <c r="DG11" i="1" s="1"/>
  <c r="DG15" i="1"/>
  <c r="DG16" i="1" s="1"/>
  <c r="DG14" i="1"/>
  <c r="O10" i="1"/>
  <c r="O15" i="1"/>
  <c r="O16" i="1" s="1"/>
  <c r="O14" i="1"/>
  <c r="BP14" i="1"/>
  <c r="BP15" i="1"/>
  <c r="BP16" i="1" s="1"/>
  <c r="BP10" i="1"/>
  <c r="BP11" i="1" s="1"/>
  <c r="EJ14" i="1"/>
  <c r="EJ15" i="1"/>
  <c r="EJ16" i="1" s="1"/>
  <c r="EJ10" i="1"/>
  <c r="EJ11" i="1" s="1"/>
  <c r="GV14" i="1"/>
  <c r="GV15" i="1"/>
  <c r="GV16" i="1" s="1"/>
  <c r="GV10" i="1"/>
  <c r="GV11" i="1" s="1"/>
  <c r="JP14" i="1"/>
  <c r="JP15" i="1"/>
  <c r="JP16" i="1" s="1"/>
  <c r="JP10" i="1"/>
  <c r="JP11" i="1" s="1"/>
  <c r="BT14" i="1"/>
  <c r="BT10" i="1"/>
  <c r="BT15" i="1"/>
  <c r="BT16" i="1" s="1"/>
  <c r="EF14" i="1"/>
  <c r="EF10" i="1"/>
  <c r="EF11" i="1" s="1"/>
  <c r="EF15" i="1"/>
  <c r="EF16" i="1" s="1"/>
  <c r="GR14" i="1"/>
  <c r="GR10" i="1"/>
  <c r="GR11" i="1" s="1"/>
  <c r="GR15" i="1"/>
  <c r="GR16" i="1" s="1"/>
  <c r="JL14" i="1"/>
  <c r="JL10" i="1"/>
  <c r="JL11" i="1" s="1"/>
  <c r="JL15" i="1"/>
  <c r="JL16" i="1" s="1"/>
  <c r="IY14" i="1"/>
  <c r="JF10" i="1"/>
  <c r="JF11" i="1" s="1"/>
  <c r="DM10" i="1"/>
  <c r="DM11" i="1" s="1"/>
  <c r="ID15" i="1"/>
  <c r="ID16" i="1" s="1"/>
  <c r="W15" i="1"/>
  <c r="W16" i="1" s="1"/>
  <c r="GA14" i="1"/>
  <c r="AD10" i="1"/>
  <c r="AD11" i="1" s="1"/>
  <c r="DE15" i="1"/>
  <c r="DE16" i="1" s="1"/>
  <c r="FN10" i="1"/>
  <c r="AH14" i="1"/>
  <c r="JI15" i="1"/>
  <c r="JI16" i="1" s="1"/>
  <c r="GE15" i="1"/>
  <c r="GE16" i="1" s="1"/>
  <c r="GA10" i="1"/>
  <c r="GA11" i="1" s="1"/>
  <c r="HF14" i="1"/>
  <c r="HF15" i="1"/>
  <c r="HF16" i="1" s="1"/>
  <c r="HF10" i="1"/>
  <c r="DY15" i="1"/>
  <c r="DY16" i="1" s="1"/>
  <c r="DY14" i="1"/>
  <c r="DY10" i="1"/>
  <c r="DY11" i="1" s="1"/>
  <c r="AQ10" i="1"/>
  <c r="AQ15" i="1"/>
  <c r="AQ16" i="1" s="1"/>
  <c r="AQ14" i="1"/>
  <c r="DW14" i="1"/>
  <c r="J14" i="1"/>
  <c r="CQ10" i="1"/>
  <c r="CQ11" i="1" s="1"/>
  <c r="GS14" i="1"/>
  <c r="DZ10" i="1"/>
  <c r="DZ11" i="1" s="1"/>
  <c r="DK10" i="1"/>
  <c r="DK11" i="1" s="1"/>
  <c r="DU15" i="1"/>
  <c r="DU16" i="1" s="1"/>
  <c r="DW10" i="1"/>
  <c r="DW11" i="1" s="1"/>
  <c r="S15" i="1"/>
  <c r="S16" i="1" s="1"/>
  <c r="BU14" i="1"/>
  <c r="GW10" i="1"/>
  <c r="GW11" i="1" s="1"/>
  <c r="CI15" i="1"/>
  <c r="CI16" i="1" s="1"/>
  <c r="DA15" i="1"/>
  <c r="DA16" i="1" s="1"/>
  <c r="BY15" i="1"/>
  <c r="BY16" i="1" s="1"/>
  <c r="HW14" i="1"/>
  <c r="EP14" i="1"/>
  <c r="AC14" i="1"/>
  <c r="Q15" i="1"/>
  <c r="Q16" i="1" s="1"/>
  <c r="JC10" i="1"/>
  <c r="GP14" i="1"/>
  <c r="BG14" i="1"/>
  <c r="FJ15" i="1"/>
  <c r="FJ16" i="1" s="1"/>
  <c r="AA10" i="1"/>
  <c r="AA11" i="1" s="1"/>
  <c r="IH14" i="1"/>
  <c r="DE10" i="1"/>
  <c r="BE14" i="1"/>
  <c r="GX15" i="1"/>
  <c r="GX16" i="1" s="1"/>
  <c r="Y15" i="1"/>
  <c r="Y16" i="1" s="1"/>
  <c r="I15" i="1"/>
  <c r="I16" i="1" s="1"/>
  <c r="DK14" i="1"/>
  <c r="JE10" i="1"/>
  <c r="JE11" i="1" s="1"/>
  <c r="LB10" i="1"/>
  <c r="LB11" i="1" s="1"/>
  <c r="LB15" i="1"/>
  <c r="LB16" i="1" s="1"/>
  <c r="LB14" i="1"/>
  <c r="GO10" i="1"/>
  <c r="GO11" i="1" s="1"/>
  <c r="GO15" i="1"/>
  <c r="GO16" i="1" s="1"/>
  <c r="GO14" i="1"/>
  <c r="CW15" i="1"/>
  <c r="CW16" i="1" s="1"/>
  <c r="CW10" i="1"/>
  <c r="CW14" i="1"/>
  <c r="L15" i="1"/>
  <c r="L16" i="1" s="1"/>
  <c r="L14" i="1"/>
  <c r="L10" i="1"/>
  <c r="L11" i="1" s="1"/>
  <c r="BX14" i="1"/>
  <c r="BX10" i="1"/>
  <c r="BX11" i="1" s="1"/>
  <c r="BX15" i="1"/>
  <c r="BX16" i="1" s="1"/>
  <c r="ER14" i="1"/>
  <c r="ER10" i="1"/>
  <c r="ER11" i="1" s="1"/>
  <c r="ER15" i="1"/>
  <c r="ER16" i="1" s="1"/>
  <c r="HD14" i="1"/>
  <c r="HD15" i="1"/>
  <c r="HD16" i="1" s="1"/>
  <c r="HD10" i="1"/>
  <c r="HD11" i="1" s="1"/>
  <c r="JX14" i="1"/>
  <c r="JX10" i="1"/>
  <c r="JX11" i="1" s="1"/>
  <c r="JX15" i="1"/>
  <c r="JX16" i="1" s="1"/>
  <c r="H15" i="1"/>
  <c r="H16" i="1" s="1"/>
  <c r="H14" i="1"/>
  <c r="H10" i="1"/>
  <c r="H11" i="1" s="1"/>
  <c r="CB14" i="1"/>
  <c r="CB10" i="1"/>
  <c r="CB11" i="1" s="1"/>
  <c r="CB15" i="1"/>
  <c r="CB16" i="1" s="1"/>
  <c r="EN14" i="1"/>
  <c r="EN10" i="1"/>
  <c r="EN11" i="1" s="1"/>
  <c r="EN15" i="1"/>
  <c r="EN16" i="1" s="1"/>
  <c r="GZ14" i="1"/>
  <c r="GZ10" i="1"/>
  <c r="GZ11" i="1" s="1"/>
  <c r="GZ15" i="1"/>
  <c r="GZ16" i="1" s="1"/>
  <c r="JT14" i="1"/>
  <c r="JT10" i="1"/>
  <c r="JT11" i="1" s="1"/>
  <c r="JT15" i="1"/>
  <c r="JT16" i="1" s="1"/>
  <c r="IK10" i="1"/>
  <c r="IK11" i="1" s="1"/>
  <c r="IK15" i="1"/>
  <c r="IK16" i="1" s="1"/>
  <c r="DB15" i="1"/>
  <c r="DB16" i="1" s="1"/>
  <c r="DB10" i="1"/>
  <c r="DB11" i="1" s="1"/>
  <c r="GM15" i="1"/>
  <c r="GM16" i="1" s="1"/>
  <c r="EU14" i="1"/>
  <c r="CX10" i="1"/>
  <c r="CX11" i="1" s="1"/>
  <c r="DF15" i="1"/>
  <c r="DF16" i="1" s="1"/>
  <c r="ES10" i="1"/>
  <c r="ES11" i="1" s="1"/>
  <c r="FG15" i="1"/>
  <c r="FG16" i="1" s="1"/>
  <c r="GL15" i="1"/>
  <c r="GL16" i="1" s="1"/>
  <c r="DO10" i="1"/>
  <c r="DO11" i="1" s="1"/>
  <c r="LI15" i="1"/>
  <c r="LI16" i="1" s="1"/>
  <c r="LI14" i="1"/>
  <c r="LI10" i="1"/>
  <c r="LI11" i="1" s="1"/>
  <c r="GU10" i="1"/>
  <c r="GU11" i="1" s="1"/>
  <c r="GU15" i="1"/>
  <c r="GU16" i="1" s="1"/>
  <c r="GU14" i="1"/>
  <c r="DN15" i="1"/>
  <c r="DN16" i="1" s="1"/>
  <c r="DN14" i="1"/>
  <c r="DN10" i="1"/>
  <c r="DN11" i="1" s="1"/>
  <c r="AG14" i="1"/>
  <c r="AG15" i="1"/>
  <c r="AG16" i="1" s="1"/>
  <c r="AG10" i="1"/>
  <c r="AG11" i="1" s="1"/>
  <c r="BN15" i="1"/>
  <c r="BN16" i="1" s="1"/>
  <c r="GT14" i="1"/>
  <c r="DM14" i="1"/>
  <c r="JJ10" i="1"/>
  <c r="JJ11" i="1" s="1"/>
  <c r="DF10" i="1"/>
  <c r="DF11" i="1" s="1"/>
  <c r="FW14" i="1"/>
  <c r="BY10" i="1"/>
  <c r="CE10" i="1"/>
  <c r="CE11" i="1" s="1"/>
  <c r="CD15" i="1"/>
  <c r="CD16" i="1" s="1"/>
  <c r="DS10" i="1"/>
  <c r="DS11" i="1" s="1"/>
  <c r="BK10" i="1"/>
  <c r="BK11" i="1" s="1"/>
  <c r="GL10" i="1"/>
  <c r="GL11" i="1" s="1"/>
  <c r="AC15" i="1"/>
  <c r="AC16" i="1" s="1"/>
  <c r="HM14" i="1"/>
  <c r="EE14" i="1"/>
  <c r="R14" i="1"/>
  <c r="JW14" i="1"/>
  <c r="FU14" i="1"/>
  <c r="DI14" i="1"/>
  <c r="CO10" i="1"/>
  <c r="CO11" i="1" s="1"/>
  <c r="JJ14" i="1"/>
  <c r="FV10" i="1"/>
  <c r="FV11" i="1" s="1"/>
  <c r="FB15" i="1"/>
  <c r="FB16" i="1" s="1"/>
  <c r="JV10" i="1"/>
  <c r="JV11" i="1" s="1"/>
  <c r="JV15" i="1"/>
  <c r="JV16" i="1" s="1"/>
  <c r="JV14" i="1"/>
  <c r="GD10" i="1"/>
  <c r="GD15" i="1"/>
  <c r="GD16" i="1" s="1"/>
  <c r="GD14" i="1"/>
  <c r="CL15" i="1"/>
  <c r="CL16" i="1" s="1"/>
  <c r="CL10" i="1"/>
  <c r="CL14" i="1"/>
  <c r="T15" i="1"/>
  <c r="T16" i="1" s="1"/>
  <c r="T14" i="1"/>
  <c r="T10" i="1"/>
  <c r="T11" i="1" s="1"/>
  <c r="CF14" i="1"/>
  <c r="CF15" i="1"/>
  <c r="CF16" i="1" s="1"/>
  <c r="CF10" i="1"/>
  <c r="CF11" i="1" s="1"/>
  <c r="EZ14" i="1"/>
  <c r="EZ10" i="1"/>
  <c r="EZ11" i="1" s="1"/>
  <c r="EZ15" i="1"/>
  <c r="EZ16" i="1" s="1"/>
  <c r="HL14" i="1"/>
  <c r="HL10" i="1"/>
  <c r="HL11" i="1" s="1"/>
  <c r="HL15" i="1"/>
  <c r="HL16" i="1" s="1"/>
  <c r="P15" i="1"/>
  <c r="P16" i="1" s="1"/>
  <c r="P14" i="1"/>
  <c r="P10" i="1"/>
  <c r="P11" i="1" s="1"/>
  <c r="CJ14" i="1"/>
  <c r="CJ10" i="1"/>
  <c r="CJ11" i="1" s="1"/>
  <c r="CJ15" i="1"/>
  <c r="CJ16" i="1" s="1"/>
  <c r="EV14" i="1"/>
  <c r="EV15" i="1"/>
  <c r="EV16" i="1" s="1"/>
  <c r="EV10" i="1"/>
  <c r="EV11" i="1" s="1"/>
  <c r="HH14" i="1"/>
  <c r="HH15" i="1"/>
  <c r="HH16" i="1" s="1"/>
  <c r="HH10" i="1"/>
  <c r="HH11" i="1" s="1"/>
  <c r="KB14" i="1"/>
  <c r="KB10" i="1"/>
  <c r="KB11" i="1" s="1"/>
  <c r="KB15" i="1"/>
  <c r="KB16" i="1" s="1"/>
  <c r="EA14" i="1"/>
  <c r="HZ10" i="1"/>
  <c r="HZ11" i="1" s="1"/>
  <c r="CG10" i="1"/>
  <c r="CG11" i="1" s="1"/>
  <c r="CG15" i="1"/>
  <c r="CG16" i="1" s="1"/>
  <c r="GH10" i="1"/>
  <c r="IT10" i="1"/>
  <c r="IT11" i="1" s="1"/>
  <c r="JM10" i="1"/>
  <c r="BC10" i="1"/>
  <c r="BC11" i="1" s="1"/>
  <c r="DI15" i="1"/>
  <c r="DI16" i="1" s="1"/>
  <c r="EU10" i="1"/>
  <c r="EU11" i="1" s="1"/>
  <c r="HV15" i="1"/>
  <c r="HV16" i="1" s="1"/>
  <c r="GK15" i="1"/>
  <c r="GK16" i="1" s="1"/>
  <c r="GK14" i="1"/>
  <c r="GK10" i="1"/>
  <c r="GK11" i="1" s="1"/>
  <c r="DC10" i="1"/>
  <c r="DC11" i="1" s="1"/>
  <c r="DC15" i="1"/>
  <c r="DC16" i="1" s="1"/>
  <c r="DC14" i="1"/>
  <c r="V15" i="1"/>
  <c r="V16" i="1" s="1"/>
  <c r="V14" i="1"/>
  <c r="V10" i="1"/>
  <c r="V11" i="1" s="1"/>
  <c r="AE15" i="1"/>
  <c r="AE16" i="1" s="1"/>
  <c r="GI14" i="1"/>
  <c r="CQ14" i="1"/>
  <c r="CK10" i="1"/>
  <c r="CK11" i="1" s="1"/>
  <c r="KA10" i="1"/>
  <c r="KA11" i="1" s="1"/>
  <c r="BN10" i="1"/>
  <c r="BN11" i="1" s="1"/>
  <c r="HC15" i="1"/>
  <c r="HC16" i="1" s="1"/>
  <c r="JQ15" i="1"/>
  <c r="JQ16" i="1" s="1"/>
  <c r="BK15" i="1"/>
  <c r="BK16" i="1" s="1"/>
  <c r="AD14" i="1"/>
  <c r="FF10" i="1"/>
  <c r="FF11" i="1" s="1"/>
  <c r="AY15" i="1"/>
  <c r="AY16" i="1" s="1"/>
  <c r="HB14" i="1"/>
  <c r="DJ14" i="1"/>
  <c r="G14" i="1"/>
  <c r="CP15" i="1"/>
  <c r="CP16" i="1" s="1"/>
  <c r="FK10" i="1"/>
  <c r="FK11" i="1" s="1"/>
  <c r="JB14" i="1"/>
  <c r="FJ14" i="1"/>
  <c r="JN10" i="1"/>
  <c r="JN11" i="1" s="1"/>
  <c r="IG15" i="1"/>
  <c r="IG16" i="1" s="1"/>
  <c r="M15" i="1"/>
  <c r="M16" i="1" s="1"/>
  <c r="ES15" i="1"/>
  <c r="ES16" i="1" s="1"/>
  <c r="HI15" i="1"/>
  <c r="HI16" i="1" s="1"/>
  <c r="EO10" i="1"/>
  <c r="EO11" i="1" s="1"/>
  <c r="AO10" i="1"/>
  <c r="AO11" i="1" s="1"/>
  <c r="JK10" i="1"/>
  <c r="JK11" i="1" s="1"/>
  <c r="JK15" i="1"/>
  <c r="JK16" i="1" s="1"/>
  <c r="JK14" i="1"/>
  <c r="FS15" i="1"/>
  <c r="FS16" i="1" s="1"/>
  <c r="FS10" i="1"/>
  <c r="FS11" i="1" s="1"/>
  <c r="FS14" i="1"/>
  <c r="CA10" i="1"/>
  <c r="CA11" i="1" s="1"/>
  <c r="CA15" i="1"/>
  <c r="CA16" i="1" s="1"/>
  <c r="CA14" i="1"/>
  <c r="AB15" i="1"/>
  <c r="AB16" i="1" s="1"/>
  <c r="AB14" i="1"/>
  <c r="AB10" i="1"/>
  <c r="AB11" i="1" s="1"/>
  <c r="CN14" i="1"/>
  <c r="CN15" i="1"/>
  <c r="CN16" i="1" s="1"/>
  <c r="CN10" i="1"/>
  <c r="CN11" i="1" s="1"/>
  <c r="FH14" i="1"/>
  <c r="FH15" i="1"/>
  <c r="FH16" i="1" s="1"/>
  <c r="FH10" i="1"/>
  <c r="IB14" i="1"/>
  <c r="IB15" i="1"/>
  <c r="IB16" i="1" s="1"/>
  <c r="IB10" i="1"/>
  <c r="IB11" i="1" s="1"/>
  <c r="X15" i="1"/>
  <c r="X16" i="1" s="1"/>
  <c r="X14" i="1"/>
  <c r="X10" i="1"/>
  <c r="X11" i="1" s="1"/>
  <c r="CR14" i="1"/>
  <c r="CR15" i="1"/>
  <c r="CR16" i="1" s="1"/>
  <c r="CR10" i="1"/>
  <c r="CR11" i="1" s="1"/>
  <c r="FD14" i="1"/>
  <c r="FD15" i="1"/>
  <c r="FD16" i="1" s="1"/>
  <c r="FD10" i="1"/>
  <c r="FD11" i="1" s="1"/>
  <c r="HP14" i="1"/>
  <c r="HP10" i="1"/>
  <c r="HP11" i="1" s="1"/>
  <c r="HP15" i="1"/>
  <c r="HP16" i="1" s="1"/>
  <c r="DQ14" i="1"/>
  <c r="HE10" i="1"/>
  <c r="HE11" i="1" s="1"/>
  <c r="BV10" i="1"/>
  <c r="BV11" i="1" s="1"/>
  <c r="EA10" i="1"/>
  <c r="EA11" i="1" s="1"/>
  <c r="JS14" i="1"/>
  <c r="DZ14" i="1"/>
  <c r="DV10" i="1"/>
  <c r="DV11" i="1" s="1"/>
  <c r="DQ15" i="1"/>
  <c r="DQ16" i="1" s="1"/>
  <c r="CE15" i="1"/>
  <c r="CE16" i="1" s="1"/>
  <c r="KR15" i="1"/>
  <c r="KR16" i="1" s="1"/>
  <c r="KR14" i="1"/>
  <c r="KR10" i="1"/>
  <c r="IS15" i="1"/>
  <c r="IS16" i="1" s="1"/>
  <c r="JR14" i="1"/>
  <c r="JR10" i="1"/>
  <c r="JR11" i="1" s="1"/>
  <c r="JR15" i="1"/>
  <c r="JR16" i="1" s="1"/>
  <c r="FZ14" i="1"/>
  <c r="FZ15" i="1"/>
  <c r="FZ16" i="1" s="1"/>
  <c r="FZ10" i="1"/>
  <c r="FZ11" i="1" s="1"/>
  <c r="CS14" i="1"/>
  <c r="CS15" i="1"/>
  <c r="CS16" i="1" s="1"/>
  <c r="CS10" i="1"/>
  <c r="CS11" i="1" s="1"/>
  <c r="K10" i="1"/>
  <c r="K15" i="1"/>
  <c r="K16" i="1" s="1"/>
  <c r="K14" i="1"/>
  <c r="FY14" i="1"/>
  <c r="BV14" i="1"/>
  <c r="HZ15" i="1"/>
  <c r="HZ16" i="1" s="1"/>
  <c r="CY15" i="1"/>
  <c r="CY16" i="1" s="1"/>
  <c r="AS10" i="1"/>
  <c r="AS11" i="1" s="1"/>
  <c r="FA15" i="1"/>
  <c r="FA16" i="1" s="1"/>
  <c r="HO10" i="1"/>
  <c r="HO11" i="1" s="1"/>
  <c r="AE10" i="1"/>
  <c r="IT14" i="1"/>
  <c r="I14" i="1"/>
  <c r="EK10" i="1"/>
  <c r="EK11" i="1" s="1"/>
  <c r="II15" i="1"/>
  <c r="II16" i="1" s="1"/>
  <c r="KT14" i="1"/>
  <c r="GQ14" i="1"/>
  <c r="CY14" i="1"/>
  <c r="GQ10" i="1"/>
  <c r="GQ11" i="1" s="1"/>
  <c r="KS15" i="1"/>
  <c r="KS16" i="1" s="1"/>
  <c r="FK15" i="1"/>
  <c r="FK16" i="1" s="1"/>
  <c r="Q14" i="1"/>
  <c r="HB10" i="1"/>
  <c r="KX10" i="1"/>
  <c r="KX11" i="1" s="1"/>
  <c r="FF15" i="1"/>
  <c r="FF16" i="1" s="1"/>
  <c r="DJ10" i="1"/>
  <c r="DJ11" i="1" s="1"/>
  <c r="HY15" i="1"/>
  <c r="HY16" i="1" s="1"/>
  <c r="HY10" i="1"/>
  <c r="HY11" i="1" s="1"/>
  <c r="FM10" i="1"/>
  <c r="FM11" i="1" s="1"/>
  <c r="KJ15" i="1"/>
  <c r="KJ16" i="1" s="1"/>
  <c r="DA10" i="1"/>
  <c r="DA11" i="1" s="1"/>
  <c r="JA15" i="1"/>
  <c r="JA16" i="1" s="1"/>
  <c r="JA10" i="1"/>
  <c r="JA11" i="1" s="1"/>
  <c r="JA14" i="1"/>
  <c r="FI10" i="1"/>
  <c r="FI11" i="1" s="1"/>
  <c r="FI15" i="1"/>
  <c r="FI16" i="1" s="1"/>
  <c r="FI14" i="1"/>
  <c r="BF15" i="1"/>
  <c r="BF16" i="1" s="1"/>
  <c r="BF10" i="1"/>
  <c r="BF11" i="1" s="1"/>
  <c r="BF14" i="1"/>
  <c r="AJ15" i="1"/>
  <c r="AJ16" i="1" s="1"/>
  <c r="AJ14" i="1"/>
  <c r="AJ10" i="1"/>
  <c r="AJ11" i="1" s="1"/>
  <c r="DD14" i="1"/>
  <c r="DD15" i="1"/>
  <c r="DD16" i="1" s="1"/>
  <c r="DD10" i="1"/>
  <c r="DD11" i="1" s="1"/>
  <c r="FP14" i="1"/>
  <c r="FP15" i="1"/>
  <c r="FP16" i="1" s="1"/>
  <c r="FP10" i="1"/>
  <c r="FP11" i="1" s="1"/>
  <c r="IJ14" i="1"/>
  <c r="IJ10" i="1"/>
  <c r="IJ11" i="1" s="1"/>
  <c r="IJ15" i="1"/>
  <c r="IJ16" i="1" s="1"/>
  <c r="AF15" i="1"/>
  <c r="AF16" i="1" s="1"/>
  <c r="AF14" i="1"/>
  <c r="AF10" i="1"/>
  <c r="AF11" i="1" s="1"/>
  <c r="CZ14" i="1"/>
  <c r="CZ10" i="1"/>
  <c r="CZ11" i="1" s="1"/>
  <c r="CZ15" i="1"/>
  <c r="CZ16" i="1" s="1"/>
  <c r="FL14" i="1"/>
  <c r="FL10" i="1"/>
  <c r="FL11" i="1" s="1"/>
  <c r="FL15" i="1"/>
  <c r="FL16" i="1" s="1"/>
  <c r="HX14" i="1"/>
  <c r="HX10" i="1"/>
  <c r="HX11" i="1" s="1"/>
  <c r="HX15" i="1"/>
  <c r="HX16" i="1" s="1"/>
  <c r="DO15" i="1"/>
  <c r="DO16" i="1" s="1"/>
  <c r="BZ14" i="1"/>
  <c r="DU10" i="1"/>
  <c r="GT10" i="1"/>
  <c r="BA10" i="1"/>
  <c r="BA11" i="1" s="1"/>
  <c r="BA15" i="1"/>
  <c r="BA16" i="1" s="1"/>
  <c r="DE14" i="1"/>
  <c r="BJ10" i="1"/>
  <c r="BJ11" i="1" s="1"/>
  <c r="BJ15" i="1"/>
  <c r="BJ16" i="1" s="1"/>
  <c r="KZ15" i="1"/>
  <c r="KZ16" i="1" s="1"/>
  <c r="KZ14" i="1"/>
  <c r="KZ10" i="1"/>
  <c r="DI10" i="1"/>
  <c r="CI10" i="1"/>
  <c r="CI11" i="1" s="1"/>
  <c r="JG10" i="1"/>
  <c r="JG11" i="1" s="1"/>
  <c r="JG14" i="1"/>
  <c r="JG15" i="1"/>
  <c r="JG16" i="1" s="1"/>
  <c r="FO10" i="1"/>
  <c r="FO11" i="1" s="1"/>
  <c r="FO15" i="1"/>
  <c r="FO16" i="1" s="1"/>
  <c r="FO14" i="1"/>
  <c r="CH15" i="1"/>
  <c r="CH16" i="1" s="1"/>
  <c r="CH14" i="1"/>
  <c r="CH10" i="1"/>
  <c r="JQ14" i="1"/>
  <c r="FN14" i="1"/>
  <c r="BK14" i="1"/>
  <c r="AT10" i="1"/>
  <c r="AT11" i="1" s="1"/>
  <c r="FC10" i="1"/>
  <c r="JZ14" i="1"/>
  <c r="FW15" i="1"/>
  <c r="FW16" i="1" s="1"/>
  <c r="G15" i="1"/>
  <c r="G16" i="1" s="1"/>
  <c r="GH14" i="1"/>
  <c r="AH10" i="1"/>
  <c r="AH11" i="1" s="1"/>
  <c r="JY14" i="1"/>
  <c r="GG14" i="1"/>
  <c r="JM15" i="1"/>
  <c r="JM16" i="1" s="1"/>
  <c r="EE10" i="1"/>
  <c r="DS14" i="1"/>
  <c r="HK15" i="1"/>
  <c r="HK16" i="1" s="1"/>
  <c r="HE15" i="1"/>
  <c r="HE16" i="1" s="1"/>
  <c r="FM15" i="1"/>
  <c r="FM16" i="1" s="1"/>
  <c r="N15" i="1"/>
  <c r="N16" i="1" s="1"/>
  <c r="EG14" i="1"/>
  <c r="KX14" i="1"/>
  <c r="GG10" i="1"/>
  <c r="GG11" i="1" s="1"/>
  <c r="IP15" i="1"/>
  <c r="IP16" i="1" s="1"/>
  <c r="IP10" i="1"/>
  <c r="IP11" i="1" s="1"/>
  <c r="IP14" i="1"/>
  <c r="EX10" i="1"/>
  <c r="EX11" i="1" s="1"/>
  <c r="EX14" i="1"/>
  <c r="EX15" i="1"/>
  <c r="EX16" i="1" s="1"/>
  <c r="AR15" i="1"/>
  <c r="AR16" i="1" s="1"/>
  <c r="AR14" i="1"/>
  <c r="AR10" i="1"/>
  <c r="AR11" i="1" s="1"/>
  <c r="DL14" i="1"/>
  <c r="DL15" i="1"/>
  <c r="DL16" i="1" s="1"/>
  <c r="DL10" i="1"/>
  <c r="DL11" i="1" s="1"/>
  <c r="FX14" i="1"/>
  <c r="FX10" i="1"/>
  <c r="FX11" i="1" s="1"/>
  <c r="FX15" i="1"/>
  <c r="FX16" i="1" s="1"/>
  <c r="IR14" i="1"/>
  <c r="IR15" i="1"/>
  <c r="IR16" i="1" s="1"/>
  <c r="IR10" i="1"/>
  <c r="IR11" i="1" s="1"/>
  <c r="AN15" i="1"/>
  <c r="AN16" i="1" s="1"/>
  <c r="AN14" i="1"/>
  <c r="AN10" i="1"/>
  <c r="AN11" i="1" s="1"/>
  <c r="DH14" i="1"/>
  <c r="DH10" i="1"/>
  <c r="DH11" i="1" s="1"/>
  <c r="DH15" i="1"/>
  <c r="DH16" i="1" s="1"/>
  <c r="FT14" i="1"/>
  <c r="FT10" i="1"/>
  <c r="FT11" i="1" s="1"/>
  <c r="FT15" i="1"/>
  <c r="FT16" i="1" s="1"/>
  <c r="IF14" i="1"/>
  <c r="IF15" i="1"/>
  <c r="IF16" i="1" s="1"/>
  <c r="IF10" i="1"/>
  <c r="IF11" i="1" s="1"/>
  <c r="BO14" i="1"/>
  <c r="FY10" i="1"/>
  <c r="FY11" i="1" s="1"/>
  <c r="HG10" i="1"/>
  <c r="HG11" i="1" s="1"/>
  <c r="EY15" i="1"/>
  <c r="EY16" i="1" s="1"/>
  <c r="AP10" i="1"/>
  <c r="AP11" i="1" s="1"/>
  <c r="BO15" i="1"/>
  <c r="BO16" i="1" s="1"/>
  <c r="BE15" i="1"/>
  <c r="BE16" i="1" s="1"/>
  <c r="BI15" i="1"/>
  <c r="BI16" i="1" s="1"/>
  <c r="IL15" i="1"/>
  <c r="IL16" i="1" s="1"/>
  <c r="IL14" i="1"/>
  <c r="IL10" i="1"/>
  <c r="IL11" i="1" s="1"/>
  <c r="FE15" i="1"/>
  <c r="FE16" i="1" s="1"/>
  <c r="FE14" i="1"/>
  <c r="FE10" i="1"/>
  <c r="FE11" i="1" s="1"/>
  <c r="BW10" i="1"/>
  <c r="BW11" i="1" s="1"/>
  <c r="BW15" i="1"/>
  <c r="BW16" i="1" s="1"/>
  <c r="BW14" i="1"/>
  <c r="IC15" i="1"/>
  <c r="IC16" i="1" s="1"/>
  <c r="JF14" i="1"/>
  <c r="FC14" i="1"/>
  <c r="AP14" i="1"/>
  <c r="GC10" i="1"/>
  <c r="GC11" i="1" s="1"/>
  <c r="JE14" i="1"/>
  <c r="GI10" i="1"/>
  <c r="GI11" i="1" s="1"/>
  <c r="EG15" i="1"/>
  <c r="EG16" i="1" s="1"/>
  <c r="FM14" i="1"/>
  <c r="IX10" i="1"/>
  <c r="IY15" i="1"/>
  <c r="IY16" i="1" s="1"/>
  <c r="DW15" i="1"/>
  <c r="DW16" i="1" s="1"/>
  <c r="FV14" i="1"/>
  <c r="BI14" i="1"/>
  <c r="HV14" i="1"/>
  <c r="CX14" i="1"/>
  <c r="HK10" i="1"/>
  <c r="HK11" i="1" s="1"/>
  <c r="AD15" i="1"/>
  <c r="AD16" i="1" s="1"/>
  <c r="DQ10" i="1"/>
  <c r="JF15" i="1"/>
  <c r="JF16" i="1" s="1"/>
  <c r="CG14" i="1"/>
  <c r="FR15" i="1"/>
  <c r="FR16" i="1" s="1"/>
  <c r="IK14" i="1"/>
  <c r="IE10" i="1"/>
  <c r="IE15" i="1"/>
  <c r="IE16" i="1" s="1"/>
  <c r="IE14" i="1"/>
  <c r="EM15" i="1"/>
  <c r="EM16" i="1" s="1"/>
  <c r="EM10" i="1"/>
  <c r="EM11" i="1" s="1"/>
  <c r="EM14" i="1"/>
  <c r="AK10" i="1"/>
  <c r="AK11" i="1" s="1"/>
  <c r="AK15" i="1"/>
  <c r="AK16" i="1" s="1"/>
  <c r="AK14" i="1"/>
  <c r="AZ14" i="1"/>
  <c r="AZ10" i="1"/>
  <c r="AZ11" i="1" s="1"/>
  <c r="AZ15" i="1"/>
  <c r="AZ16" i="1" s="1"/>
  <c r="DT14" i="1"/>
  <c r="DT10" i="1"/>
  <c r="DT11" i="1" s="1"/>
  <c r="DT15" i="1"/>
  <c r="DT16" i="1" s="1"/>
  <c r="GF14" i="1"/>
  <c r="GF10" i="1"/>
  <c r="GF11" i="1" s="1"/>
  <c r="GF15" i="1"/>
  <c r="GF16" i="1" s="1"/>
  <c r="IZ14" i="1"/>
  <c r="IZ10" i="1"/>
  <c r="IZ11" i="1" s="1"/>
  <c r="IZ15" i="1"/>
  <c r="IZ16" i="1" s="1"/>
  <c r="BD14" i="1"/>
  <c r="BD15" i="1"/>
  <c r="BD16" i="1" s="1"/>
  <c r="BD10" i="1"/>
  <c r="BD11" i="1" s="1"/>
  <c r="DP14" i="1"/>
  <c r="DP10" i="1"/>
  <c r="DP11" i="1" s="1"/>
  <c r="DP15" i="1"/>
  <c r="DP16" i="1" s="1"/>
  <c r="GB14" i="1"/>
  <c r="GB15" i="1"/>
  <c r="GB16" i="1" s="1"/>
  <c r="GB10" i="1"/>
  <c r="GB11" i="1" s="1"/>
  <c r="IN14" i="1"/>
  <c r="IN15" i="1"/>
  <c r="IN16" i="1" s="1"/>
  <c r="IN10" i="1"/>
  <c r="IN11" i="1" s="1"/>
  <c r="AI15" i="1"/>
  <c r="AI16" i="1" s="1"/>
  <c r="AX10" i="1"/>
  <c r="J10" i="1"/>
  <c r="J11" i="1" s="1"/>
  <c r="FB10" i="1"/>
  <c r="FB11" i="1" s="1"/>
  <c r="HN10" i="1"/>
  <c r="HN11" i="1" s="1"/>
  <c r="JZ10" i="1"/>
  <c r="JZ11" i="1" s="1"/>
  <c r="U10" i="1"/>
  <c r="U11" i="1" s="1"/>
  <c r="DO14" i="1"/>
  <c r="AX15" i="1"/>
  <c r="AX16" i="1" s="1"/>
  <c r="IA10" i="1"/>
  <c r="IA14" i="1"/>
  <c r="IA15" i="1"/>
  <c r="IA16" i="1" s="1"/>
  <c r="ET14" i="1"/>
  <c r="ET15" i="1"/>
  <c r="ET16" i="1" s="1"/>
  <c r="ET10" i="1"/>
  <c r="BM14" i="1"/>
  <c r="BM10" i="1"/>
  <c r="BM15" i="1"/>
  <c r="BM16" i="1" s="1"/>
  <c r="FN15" i="1"/>
  <c r="FN16" i="1" s="1"/>
  <c r="HZ14" i="1"/>
  <c r="ES14" i="1"/>
  <c r="KV14" i="1"/>
  <c r="KV15" i="1"/>
  <c r="KV16" i="1" s="1"/>
  <c r="KV10" i="1"/>
  <c r="KV11" i="1" s="1"/>
  <c r="II14" i="1"/>
  <c r="DJ15" i="1"/>
  <c r="DJ16" i="1" s="1"/>
  <c r="DV14" i="1"/>
  <c r="IC10" i="1"/>
  <c r="IC11" i="1" s="1"/>
  <c r="EA15" i="1"/>
  <c r="EA16" i="1" s="1"/>
  <c r="AX14" i="1"/>
  <c r="G10" i="1"/>
  <c r="CX15" i="1"/>
  <c r="CX16" i="1" s="1"/>
  <c r="CY10" i="1"/>
  <c r="CY11" i="1" s="1"/>
  <c r="IX15" i="1"/>
  <c r="IX16" i="1" s="1"/>
  <c r="JM14" i="1"/>
  <c r="EH15" i="1"/>
  <c r="EH16" i="1" s="1"/>
  <c r="IS10" i="1"/>
  <c r="IS11" i="1" s="1"/>
  <c r="DB14" i="1"/>
  <c r="BU15" i="1"/>
  <c r="BU16" i="1" s="1"/>
  <c r="BA14" i="1"/>
  <c r="GS15" i="1"/>
  <c r="GS16" i="1" s="1"/>
  <c r="KH10" i="1" l="1"/>
  <c r="KH11" i="1" s="1"/>
  <c r="LN9" i="1"/>
  <c r="KH14" i="1"/>
  <c r="JI12" i="1"/>
  <c r="JU12" i="1"/>
  <c r="HV12" i="1"/>
  <c r="II12" i="1"/>
  <c r="GX12" i="1"/>
  <c r="FR12" i="1"/>
  <c r="GP12" i="1"/>
  <c r="EY12" i="1"/>
  <c r="EP12" i="1"/>
  <c r="BI12" i="1"/>
  <c r="AM12" i="1"/>
  <c r="AI12" i="1"/>
  <c r="IV14" i="1"/>
  <c r="IU13" i="1"/>
  <c r="HT14" i="1"/>
  <c r="AV10" i="1"/>
  <c r="AV11" i="1" s="1"/>
  <c r="EE12" i="1"/>
  <c r="EE11" i="1"/>
  <c r="CU10" i="1"/>
  <c r="CU11" i="1" s="1"/>
  <c r="CU14" i="1"/>
  <c r="CU13" i="1"/>
  <c r="DU12" i="1"/>
  <c r="DU11" i="1"/>
  <c r="FH12" i="1"/>
  <c r="FH11" i="1"/>
  <c r="EI11" i="1"/>
  <c r="EI12" i="1"/>
  <c r="CP12" i="1"/>
  <c r="CP11" i="1"/>
  <c r="BQ14" i="1"/>
  <c r="AV13" i="1"/>
  <c r="LJ10" i="1"/>
  <c r="LJ11" i="1" s="1"/>
  <c r="LJ15" i="1"/>
  <c r="LJ16" i="1" s="1"/>
  <c r="LJ14" i="1"/>
  <c r="IA12" i="1"/>
  <c r="IA11" i="1"/>
  <c r="KY10" i="1"/>
  <c r="KY11" i="1" s="1"/>
  <c r="KY15" i="1"/>
  <c r="KY16" i="1" s="1"/>
  <c r="KY14" i="1"/>
  <c r="KI10" i="1"/>
  <c r="KI11" i="1" s="1"/>
  <c r="KI15" i="1"/>
  <c r="KI16" i="1" s="1"/>
  <c r="KI14" i="1"/>
  <c r="K11" i="1"/>
  <c r="K12" i="1"/>
  <c r="LE14" i="1"/>
  <c r="LE15" i="1"/>
  <c r="LE16" i="1" s="1"/>
  <c r="LE10" i="1"/>
  <c r="LE11" i="1" s="1"/>
  <c r="KL10" i="1"/>
  <c r="KL11" i="1" s="1"/>
  <c r="KL15" i="1"/>
  <c r="KL16" i="1" s="1"/>
  <c r="KL14" i="1"/>
  <c r="KW15" i="1"/>
  <c r="KW16" i="1" s="1"/>
  <c r="KW14" i="1"/>
  <c r="KW10" i="1"/>
  <c r="KW11" i="1" s="1"/>
  <c r="KK10" i="1"/>
  <c r="KK11" i="1" s="1"/>
  <c r="KK14" i="1"/>
  <c r="KK15" i="1"/>
  <c r="KK16" i="1" s="1"/>
  <c r="HS10" i="1"/>
  <c r="HS11" i="1" s="1"/>
  <c r="HS14" i="1"/>
  <c r="HS13" i="1"/>
  <c r="KD10" i="1"/>
  <c r="KD11" i="1" s="1"/>
  <c r="HT13" i="1"/>
  <c r="IU14" i="1"/>
  <c r="AV14" i="1"/>
  <c r="BM12" i="1"/>
  <c r="BM11" i="1"/>
  <c r="KG14" i="1"/>
  <c r="KJ10" i="1"/>
  <c r="KJ11" i="1" s="1"/>
  <c r="LH15" i="1"/>
  <c r="LH16" i="1" s="1"/>
  <c r="LH14" i="1"/>
  <c r="LH10" i="1"/>
  <c r="LH11" i="1" s="1"/>
  <c r="KP14" i="1"/>
  <c r="KP10" i="1"/>
  <c r="KP11" i="1" s="1"/>
  <c r="KP15" i="1"/>
  <c r="KP16" i="1" s="1"/>
  <c r="LD11" i="1"/>
  <c r="LA14" i="1"/>
  <c r="LA15" i="1"/>
  <c r="LA16" i="1" s="1"/>
  <c r="LA10" i="1"/>
  <c r="LA11" i="1" s="1"/>
  <c r="KD13" i="1"/>
  <c r="HT10" i="1"/>
  <c r="HT11" i="1" s="1"/>
  <c r="BQ13" i="1"/>
  <c r="KG10" i="1"/>
  <c r="KG11" i="1" s="1"/>
  <c r="IE12" i="1"/>
  <c r="IE11" i="1"/>
  <c r="KQ10" i="1"/>
  <c r="KQ11" i="1" s="1"/>
  <c r="KQ15" i="1"/>
  <c r="KQ16" i="1" s="1"/>
  <c r="KQ14" i="1"/>
  <c r="GD11" i="1"/>
  <c r="GD12" i="1"/>
  <c r="KJ14" i="1"/>
  <c r="DE12" i="1"/>
  <c r="DE11" i="1"/>
  <c r="JC11" i="1"/>
  <c r="JC12" i="1"/>
  <c r="HF11" i="1"/>
  <c r="HF12" i="1"/>
  <c r="FN11" i="1"/>
  <c r="FN12" i="1"/>
  <c r="BB11" i="1"/>
  <c r="BB12" i="1"/>
  <c r="BR10" i="1"/>
  <c r="BR11" i="1" s="1"/>
  <c r="BR13" i="1"/>
  <c r="BR14" i="1"/>
  <c r="KD14" i="1"/>
  <c r="BQ10" i="1"/>
  <c r="BQ11" i="1" s="1"/>
  <c r="IU10" i="1"/>
  <c r="IU11" i="1" s="1"/>
  <c r="ET11" i="1"/>
  <c r="ET12" i="1"/>
  <c r="LC10" i="1"/>
  <c r="LC11" i="1" s="1"/>
  <c r="LC15" i="1"/>
  <c r="LC16" i="1" s="1"/>
  <c r="LC14" i="1"/>
  <c r="DQ12" i="1"/>
  <c r="DQ11" i="1"/>
  <c r="LF10" i="1"/>
  <c r="LF11" i="1" s="1"/>
  <c r="LF15" i="1"/>
  <c r="LF16" i="1" s="1"/>
  <c r="LF14" i="1"/>
  <c r="DI11" i="1"/>
  <c r="DI12" i="1"/>
  <c r="KR11" i="1"/>
  <c r="KO15" i="1"/>
  <c r="KO16" i="1" s="1"/>
  <c r="KO10" i="1"/>
  <c r="KO11" i="1" s="1"/>
  <c r="KO14" i="1"/>
  <c r="KN11" i="1"/>
  <c r="KH15" i="1"/>
  <c r="KH16" i="1" s="1"/>
  <c r="KC10" i="1"/>
  <c r="KC11" i="1" s="1"/>
  <c r="IV13" i="1"/>
  <c r="AU10" i="1"/>
  <c r="AU11" i="1" s="1"/>
  <c r="AU14" i="1"/>
  <c r="AU13" i="1"/>
  <c r="FC12" i="1"/>
  <c r="FC11" i="1"/>
  <c r="KZ11" i="1"/>
  <c r="GT11" i="1"/>
  <c r="GT12" i="1"/>
  <c r="GH12" i="1"/>
  <c r="GH11" i="1"/>
  <c r="CW11" i="1"/>
  <c r="CW12" i="1"/>
  <c r="CT14" i="1"/>
  <c r="CT13" i="1"/>
  <c r="CT10" i="1"/>
  <c r="CT11" i="1" s="1"/>
  <c r="IM12" i="1"/>
  <c r="IM11" i="1"/>
  <c r="KC14" i="1"/>
  <c r="IV10" i="1"/>
  <c r="IV11" i="1" s="1"/>
  <c r="G12" i="1"/>
  <c r="G11" i="1"/>
  <c r="IX12" i="1"/>
  <c r="IX11" i="1"/>
  <c r="KU10" i="1"/>
  <c r="KU11" i="1" s="1"/>
  <c r="KU15" i="1"/>
  <c r="KU16" i="1" s="1"/>
  <c r="KU14" i="1"/>
  <c r="CH11" i="1"/>
  <c r="CH12" i="1"/>
  <c r="HB12" i="1"/>
  <c r="HB11" i="1"/>
  <c r="JM11" i="1"/>
  <c r="JM12" i="1"/>
  <c r="EC13" i="1"/>
  <c r="EC10" i="1"/>
  <c r="EC11" i="1" s="1"/>
  <c r="EC14" i="1"/>
  <c r="AQ12" i="1"/>
  <c r="AQ11" i="1"/>
  <c r="AX11" i="1"/>
  <c r="AX12" i="1"/>
  <c r="KM10" i="1"/>
  <c r="KM11" i="1" s="1"/>
  <c r="KM15" i="1"/>
  <c r="KM16" i="1" s="1"/>
  <c r="KM14" i="1"/>
  <c r="AE12" i="1"/>
  <c r="AE11" i="1"/>
  <c r="KG15" i="1"/>
  <c r="KG16" i="1" s="1"/>
  <c r="CL11" i="1"/>
  <c r="CL12" i="1"/>
  <c r="BY11" i="1"/>
  <c r="BY12" i="1"/>
  <c r="KF14" i="1"/>
  <c r="KF15" i="1"/>
  <c r="KF16" i="1" s="1"/>
  <c r="KF10" i="1"/>
  <c r="BT12" i="1"/>
  <c r="BT11" i="1"/>
  <c r="O11" i="1"/>
  <c r="O12" i="1"/>
  <c r="IQ12" i="1"/>
  <c r="IQ11" i="1"/>
  <c r="LG10" i="1"/>
  <c r="LG11" i="1" s="1"/>
  <c r="LG15" i="1"/>
  <c r="LG16" i="1" s="1"/>
  <c r="LG14" i="1"/>
  <c r="LK10" i="1"/>
  <c r="LK11" i="1" s="1"/>
  <c r="LK14" i="1"/>
  <c r="LK15" i="1"/>
  <c r="LK16" i="1" s="1"/>
  <c r="KC13" i="1"/>
  <c r="LD12" i="1" l="1"/>
  <c r="KZ12" i="1"/>
  <c r="KN12" i="1"/>
  <c r="KR12" i="1"/>
  <c r="KE10" i="1"/>
  <c r="KE11" i="1" s="1"/>
  <c r="IW14" i="1"/>
  <c r="BS13" i="1"/>
  <c r="LL14" i="1"/>
  <c r="LL13" i="1"/>
  <c r="LL10" i="1"/>
  <c r="LL11" i="1" s="1"/>
  <c r="AW10" i="1"/>
  <c r="AW11" i="1" s="1"/>
  <c r="AW14" i="1"/>
  <c r="AW13" i="1"/>
  <c r="IW10" i="1"/>
  <c r="IW11" i="1" s="1"/>
  <c r="IW13" i="1"/>
  <c r="KE13" i="1"/>
  <c r="CV14" i="1"/>
  <c r="CV13" i="1"/>
  <c r="CV10" i="1"/>
  <c r="CV11" i="1" s="1"/>
  <c r="HU13" i="1"/>
  <c r="HU10" i="1"/>
  <c r="HU11" i="1" s="1"/>
  <c r="HU14" i="1"/>
  <c r="BS14" i="1"/>
  <c r="KE14" i="1"/>
  <c r="BS10" i="1"/>
  <c r="BS11" i="1" s="1"/>
  <c r="KF11" i="1"/>
  <c r="KF12" i="1"/>
  <c r="LM13" i="1" l="1"/>
  <c r="LM10" i="1"/>
  <c r="LM11" i="1" s="1"/>
  <c r="LM14" i="1"/>
  <c r="ED13" i="1"/>
  <c r="ED10" i="1"/>
  <c r="ED11" i="1" s="1"/>
  <c r="ED14" i="1"/>
  <c r="LN10" i="1" l="1"/>
  <c r="LN11" i="1" s="1"/>
  <c r="LN14" i="1"/>
  <c r="LN13" i="1"/>
</calcChain>
</file>

<file path=xl/sharedStrings.xml><?xml version="1.0" encoding="utf-8"?>
<sst xmlns="http://schemas.openxmlformats.org/spreadsheetml/2006/main" count="501" uniqueCount="140">
  <si>
    <t>■令和７年度保険者機能強化推進交付金・介護保険保険者努力支援交付金（市町村分）評価指標に係る該当状況調査票集計表（推進+支援）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</si>
  <si>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通し番号</t>
    <rPh sb="0" eb="1">
      <t>トオ</t>
    </rPh>
    <rPh sb="2" eb="4">
      <t>バンゴウ</t>
    </rPh>
    <phoneticPr fontId="2"/>
  </si>
  <si>
    <t>都道府県番号</t>
    <rPh sb="0" eb="4">
      <t>トドウフケン</t>
    </rPh>
    <rPh sb="4" eb="6">
      <t>バンゴウ</t>
    </rPh>
    <phoneticPr fontId="2"/>
  </si>
  <si>
    <t>市町村コード</t>
    <rPh sb="0" eb="3">
      <t>シチョウソン</t>
    </rPh>
    <phoneticPr fontId="2"/>
  </si>
  <si>
    <t>保険者番号</t>
    <rPh sb="0" eb="3">
      <t>ホケンシャ</t>
    </rPh>
    <rPh sb="3" eb="5">
      <t>バンゴウ</t>
    </rPh>
    <phoneticPr fontId="2"/>
  </si>
  <si>
    <t>　</t>
    <phoneticPr fontId="2"/>
  </si>
  <si>
    <t>保険者機能強化推進交付金</t>
    <rPh sb="0" eb="12">
      <t>スイシン</t>
    </rPh>
    <phoneticPr fontId="2"/>
  </si>
  <si>
    <t>推進合計</t>
    <rPh sb="0" eb="2">
      <t>スイシン</t>
    </rPh>
    <rPh sb="2" eb="4">
      <t>ゴウケイ</t>
    </rPh>
    <phoneticPr fontId="2"/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</si>
  <si>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</si>
  <si>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</si>
  <si>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</si>
  <si>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今年度順位</t>
    <rPh sb="0" eb="3">
      <t>コンネンド</t>
    </rPh>
    <rPh sb="3" eb="5">
      <t>ジュンイ</t>
    </rPh>
    <phoneticPr fontId="2"/>
  </si>
  <si>
    <t>目標Ⅰ　持続可能な地域のあるべき姿をかたちにする</t>
    <phoneticPr fontId="2"/>
  </si>
  <si>
    <t>目標Ⅱ　公正・公平な給付を行う体制を構築する</t>
    <phoneticPr fontId="2"/>
  </si>
  <si>
    <t>目標Ⅲ　介護人材の確保その他のサービス提供基盤の整備を推進する</t>
    <phoneticPr fontId="2"/>
  </si>
  <si>
    <t>目標Ⅳ　高齢者がその状況に応じて可能な限り自立した日常生活を営む</t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</si>
  <si>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</si>
  <si>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</si>
  <si>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目標Ⅳ　高齢者がその状況に応じて可能な限り自立した日常生活を営む</t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</si>
  <si>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</si>
  <si>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Ⅳ
合計</t>
    <rPh sb="2" eb="4">
      <t>ゴウケイ</t>
    </rPh>
    <phoneticPr fontId="2"/>
  </si>
  <si>
    <t>（ⅰ）体制・取組指標群</t>
    <phoneticPr fontId="2"/>
  </si>
  <si>
    <t>（ⅱ）活動指標群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</si>
  <si>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</si>
  <si>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</si>
  <si>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</si>
  <si>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</si>
  <si>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</si>
  <si>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</si>
  <si>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</si>
  <si>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</si>
  <si>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</si>
  <si>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成果指標群</t>
    <phoneticPr fontId="2"/>
  </si>
  <si>
    <t>活動指標群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</si>
  <si>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</si>
  <si>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</si>
  <si>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</si>
  <si>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</si>
  <si>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</si>
  <si>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</si>
  <si>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</si>
  <si>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</si>
  <si>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</si>
  <si>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</si>
  <si>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</si>
  <si>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</si>
  <si>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</si>
  <si>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</si>
  <si>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</si>
  <si>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</si>
  <si>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</si>
  <si>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</si>
  <si>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</si>
  <si>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</si>
  <si>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</si>
  <si>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</si>
  <si>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</si>
  <si>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</si>
  <si>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</si>
  <si>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</si>
  <si>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</si>
  <si>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</si>
  <si>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</si>
  <si>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</si>
  <si>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</si>
  <si>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</si>
  <si>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</si>
  <si>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</si>
  <si>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</si>
  <si>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</si>
  <si>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</si>
  <si>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認知症サポーター等を活用した地域支援体制の構築</t>
    <rPh sb="0" eb="3">
      <t>ニンチショウ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</si>
  <si>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</si>
  <si>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難聴高齢者の早期発見・早期介入</t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</si>
  <si>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</si>
  <si>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</si>
  <si>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</si>
  <si>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</si>
  <si>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</si>
  <si>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</si>
  <si>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</si>
  <si>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</si>
  <si>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</si>
  <si>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</si>
  <si>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</si>
  <si>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</si>
  <si>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</si>
  <si>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</si>
  <si>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</si>
  <si>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</si>
  <si>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</si>
  <si>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</si>
  <si>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</si>
  <si>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配点</t>
    <rPh sb="0" eb="2">
      <t>ハイテン</t>
    </rPh>
    <phoneticPr fontId="7"/>
  </si>
  <si>
    <t>全国合計</t>
    <rPh sb="0" eb="2">
      <t>ゼンコク</t>
    </rPh>
    <rPh sb="2" eb="4">
      <t>ゴウケイ</t>
    </rPh>
    <phoneticPr fontId="7"/>
  </si>
  <si>
    <t>平均点</t>
    <rPh sb="0" eb="3">
      <t>ヘイキンテン</t>
    </rPh>
    <phoneticPr fontId="7"/>
  </si>
  <si>
    <t>項目平均</t>
    <rPh sb="0" eb="2">
      <t>コウモク</t>
    </rPh>
    <rPh sb="2" eb="4">
      <t>ヘイキン</t>
    </rPh>
    <phoneticPr fontId="7"/>
  </si>
  <si>
    <t>中央値</t>
    <rPh sb="0" eb="3">
      <t>チュウオウチ</t>
    </rPh>
    <phoneticPr fontId="2"/>
  </si>
  <si>
    <t>標準偏差</t>
    <rPh sb="0" eb="2">
      <t>ヒョウジュン</t>
    </rPh>
    <rPh sb="2" eb="4">
      <t>ヘンサ</t>
    </rPh>
    <phoneticPr fontId="2"/>
  </si>
  <si>
    <t>該当市町村数</t>
    <rPh sb="0" eb="2">
      <t>ガイトウ</t>
    </rPh>
    <rPh sb="2" eb="5">
      <t>シチョウソン</t>
    </rPh>
    <rPh sb="5" eb="6">
      <t>スウ</t>
    </rPh>
    <phoneticPr fontId="2"/>
  </si>
  <si>
    <t>該当率</t>
    <rPh sb="0" eb="2">
      <t>ガイトウ</t>
    </rPh>
    <rPh sb="2" eb="3">
      <t>リツ</t>
    </rPh>
    <phoneticPr fontId="2"/>
  </si>
  <si>
    <t>352013</t>
  </si>
  <si>
    <t>下関市</t>
  </si>
  <si>
    <t>352021</t>
  </si>
  <si>
    <t>宇部市</t>
  </si>
  <si>
    <t>352039</t>
  </si>
  <si>
    <t>山口市</t>
  </si>
  <si>
    <t>352047</t>
  </si>
  <si>
    <t>萩市</t>
  </si>
  <si>
    <t>352062</t>
  </si>
  <si>
    <t>防府市</t>
  </si>
  <si>
    <t>352070</t>
  </si>
  <si>
    <t>下松市</t>
  </si>
  <si>
    <t>352088</t>
  </si>
  <si>
    <t>岩国市</t>
  </si>
  <si>
    <t>352104</t>
  </si>
  <si>
    <t>光市</t>
  </si>
  <si>
    <t>352112</t>
  </si>
  <si>
    <t>長門市</t>
  </si>
  <si>
    <t>352120</t>
  </si>
  <si>
    <t>柳井市</t>
  </si>
  <si>
    <t>352138</t>
  </si>
  <si>
    <t>美祢市</t>
  </si>
  <si>
    <t>352153</t>
  </si>
  <si>
    <t>周南市</t>
  </si>
  <si>
    <t>352161</t>
  </si>
  <si>
    <t>山陽小野田市</t>
  </si>
  <si>
    <t>353052</t>
  </si>
  <si>
    <t>周防大島町</t>
  </si>
  <si>
    <t>353219</t>
  </si>
  <si>
    <t>和木町</t>
  </si>
  <si>
    <t>353417</t>
  </si>
  <si>
    <t>上関町</t>
  </si>
  <si>
    <t>353433</t>
  </si>
  <si>
    <t>田布施町</t>
  </si>
  <si>
    <t>353441</t>
  </si>
  <si>
    <t>平生町</t>
  </si>
  <si>
    <t>355024</t>
  </si>
  <si>
    <t>阿武町</t>
  </si>
  <si>
    <t>山口県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</si>
</sst>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 "/>
    <numFmt numFmtId="178" formatCode="0.00_ "/>
    <numFmt numFmtId="179" formatCode="#,##0.0_);[Red]\(#,##0.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0" fillId="9" borderId="4" xfId="5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1" fillId="8" borderId="4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 wrapText="1"/>
    </xf>
    <xf numFmtId="177" fontId="11" fillId="8" borderId="4" xfId="0" applyNumberFormat="1" applyFont="1" applyFill="1" applyBorder="1" applyAlignment="1">
      <alignment horizontal="center" vertical="center" wrapText="1"/>
    </xf>
    <xf numFmtId="177" fontId="11" fillId="7" borderId="4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/>
    </xf>
    <xf numFmtId="177" fontId="11" fillId="5" borderId="4" xfId="0" applyNumberFormat="1" applyFont="1" applyFill="1" applyBorder="1" applyAlignment="1">
      <alignment horizontal="center" vertical="center"/>
    </xf>
    <xf numFmtId="177" fontId="11" fillId="6" borderId="4" xfId="0" applyNumberFormat="1" applyFont="1" applyFill="1" applyBorder="1" applyAlignment="1">
      <alignment horizontal="center" vertical="center"/>
    </xf>
    <xf numFmtId="176" fontId="10" fillId="9" borderId="4" xfId="5" applyNumberFormat="1" applyFont="1" applyFill="1" applyBorder="1" applyAlignment="1">
      <alignment horizontal="center" vertical="center" shrinkToFit="1"/>
    </xf>
    <xf numFmtId="176" fontId="10" fillId="2" borderId="4" xfId="5" applyNumberFormat="1" applyFont="1" applyFill="1" applyBorder="1" applyAlignment="1">
      <alignment horizontal="center" vertical="center" shrinkToFit="1"/>
    </xf>
    <xf numFmtId="176" fontId="10" fillId="8" borderId="4" xfId="5" applyNumberFormat="1" applyFont="1" applyFill="1" applyBorder="1" applyAlignment="1">
      <alignment horizontal="center" vertical="center" shrinkToFit="1"/>
    </xf>
    <xf numFmtId="176" fontId="10" fillId="7" borderId="4" xfId="5" applyNumberFormat="1" applyFont="1" applyFill="1" applyBorder="1" applyAlignment="1">
      <alignment horizontal="center" vertical="center" shrinkToFit="1"/>
    </xf>
    <xf numFmtId="176" fontId="10" fillId="4" borderId="4" xfId="5" applyNumberFormat="1" applyFont="1" applyFill="1" applyBorder="1" applyAlignment="1">
      <alignment horizontal="center" vertical="center" shrinkToFit="1"/>
    </xf>
    <xf numFmtId="176" fontId="10" fillId="5" borderId="4" xfId="5" applyNumberFormat="1" applyFont="1" applyFill="1" applyBorder="1" applyAlignment="1">
      <alignment horizontal="center" vertical="center" shrinkToFit="1"/>
    </xf>
    <xf numFmtId="178" fontId="10" fillId="9" borderId="4" xfId="5" applyNumberFormat="1" applyFont="1" applyFill="1" applyBorder="1" applyAlignment="1">
      <alignment horizontal="center" vertical="center"/>
    </xf>
    <xf numFmtId="176" fontId="6" fillId="0" borderId="0" xfId="4" applyNumberFormat="1" applyFont="1" applyFill="1" applyAlignment="1">
      <alignment horizontal="center" vertical="center" textRotation="255"/>
    </xf>
    <xf numFmtId="176" fontId="6" fillId="2" borderId="0" xfId="4" applyNumberFormat="1" applyFont="1" applyFill="1" applyAlignment="1">
      <alignment horizontal="center" vertical="center" textRotation="255"/>
    </xf>
    <xf numFmtId="176" fontId="6" fillId="0" borderId="0" xfId="4" applyNumberFormat="1" applyFont="1" applyFill="1" applyBorder="1" applyAlignment="1">
      <alignment horizontal="center" vertical="center" textRotation="255"/>
    </xf>
    <xf numFmtId="0" fontId="10" fillId="9" borderId="9" xfId="5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vertical="center"/>
    </xf>
    <xf numFmtId="38" fontId="10" fillId="8" borderId="9" xfId="1" applyFont="1" applyFill="1" applyBorder="1" applyAlignment="1">
      <alignment horizontal="center" vertical="center"/>
    </xf>
    <xf numFmtId="38" fontId="10" fillId="7" borderId="9" xfId="1" applyFont="1" applyFill="1" applyBorder="1" applyAlignment="1">
      <alignment horizontal="center" vertical="center"/>
    </xf>
    <xf numFmtId="38" fontId="10" fillId="4" borderId="9" xfId="1" applyFont="1" applyFill="1" applyBorder="1" applyAlignment="1">
      <alignment horizontal="center" vertical="center"/>
    </xf>
    <xf numFmtId="38" fontId="10" fillId="5" borderId="9" xfId="1" applyFont="1" applyFill="1" applyBorder="1" applyAlignment="1">
      <alignment horizontal="center" vertical="center"/>
    </xf>
    <xf numFmtId="179" fontId="6" fillId="0" borderId="0" xfId="4" applyNumberFormat="1" applyFont="1" applyFill="1" applyAlignment="1">
      <alignment horizontal="center" vertical="center" textRotation="255"/>
    </xf>
    <xf numFmtId="179" fontId="6" fillId="2" borderId="0" xfId="4" applyNumberFormat="1" applyFont="1" applyFill="1" applyAlignment="1">
      <alignment horizontal="center" vertical="center" textRotation="255"/>
    </xf>
    <xf numFmtId="179" fontId="6" fillId="0" borderId="0" xfId="4" applyNumberFormat="1" applyFont="1" applyFill="1" applyBorder="1" applyAlignment="1">
      <alignment horizontal="center" vertical="center" textRotation="255"/>
    </xf>
    <xf numFmtId="179" fontId="10" fillId="9" borderId="9" xfId="5" applyNumberFormat="1" applyFont="1" applyFill="1" applyBorder="1" applyAlignment="1">
      <alignment horizontal="center" vertical="center"/>
    </xf>
    <xf numFmtId="179" fontId="8" fillId="9" borderId="4" xfId="1" applyNumberFormat="1" applyFont="1" applyFill="1" applyBorder="1" applyAlignment="1">
      <alignment horizontal="center" vertical="center"/>
    </xf>
    <xf numFmtId="179" fontId="8" fillId="2" borderId="4" xfId="1" applyNumberFormat="1" applyFont="1" applyFill="1" applyBorder="1" applyAlignment="1">
      <alignment horizontal="center" vertical="center"/>
    </xf>
    <xf numFmtId="179" fontId="8" fillId="8" borderId="4" xfId="1" applyNumberFormat="1" applyFont="1" applyFill="1" applyBorder="1" applyAlignment="1">
      <alignment horizontal="center" vertical="center"/>
    </xf>
    <xf numFmtId="179" fontId="8" fillId="7" borderId="4" xfId="1" applyNumberFormat="1" applyFont="1" applyFill="1" applyBorder="1" applyAlignment="1">
      <alignment horizontal="center" vertical="center"/>
    </xf>
    <xf numFmtId="179" fontId="8" fillId="4" borderId="4" xfId="1" applyNumberFormat="1" applyFont="1" applyFill="1" applyBorder="1" applyAlignment="1">
      <alignment horizontal="center" vertical="center"/>
    </xf>
    <xf numFmtId="179" fontId="8" fillId="5" borderId="4" xfId="1" applyNumberFormat="1" applyFont="1" applyFill="1" applyBorder="1" applyAlignment="1">
      <alignment horizontal="center" vertical="center"/>
    </xf>
    <xf numFmtId="38" fontId="8" fillId="9" borderId="4" xfId="1" applyFont="1" applyFill="1" applyBorder="1" applyAlignment="1">
      <alignment horizontal="center" vertical="center"/>
    </xf>
    <xf numFmtId="178" fontId="10" fillId="2" borderId="10" xfId="5" applyNumberFormat="1" applyFont="1" applyFill="1" applyBorder="1" applyAlignment="1">
      <alignment horizontal="right" vertical="center"/>
    </xf>
    <xf numFmtId="178" fontId="10" fillId="8" borderId="10" xfId="5" applyNumberFormat="1" applyFont="1" applyFill="1" applyBorder="1" applyAlignment="1">
      <alignment horizontal="right" vertical="center"/>
    </xf>
    <xf numFmtId="178" fontId="10" fillId="7" borderId="10" xfId="5" applyNumberFormat="1" applyFont="1" applyFill="1" applyBorder="1" applyAlignment="1">
      <alignment horizontal="right" vertical="center"/>
    </xf>
    <xf numFmtId="178" fontId="10" fillId="4" borderId="10" xfId="5" applyNumberFormat="1" applyFont="1" applyFill="1" applyBorder="1" applyAlignment="1">
      <alignment horizontal="right" vertical="center"/>
    </xf>
    <xf numFmtId="178" fontId="10" fillId="5" borderId="10" xfId="5" applyNumberFormat="1" applyFont="1" applyFill="1" applyBorder="1" applyAlignment="1">
      <alignment horizontal="right" vertical="center"/>
    </xf>
    <xf numFmtId="10" fontId="6" fillId="0" borderId="0" xfId="2" applyNumberFormat="1" applyFont="1" applyFill="1" applyAlignment="1">
      <alignment horizontal="center" vertical="center" textRotation="255"/>
    </xf>
    <xf numFmtId="10" fontId="6" fillId="2" borderId="0" xfId="2" applyNumberFormat="1" applyFont="1" applyFill="1" applyAlignment="1">
      <alignment horizontal="center" vertical="center" textRotation="255"/>
    </xf>
    <xf numFmtId="10" fontId="6" fillId="0" borderId="0" xfId="2" applyNumberFormat="1" applyFont="1" applyFill="1" applyBorder="1" applyAlignment="1">
      <alignment horizontal="center" vertical="center" textRotation="255"/>
    </xf>
    <xf numFmtId="10" fontId="10" fillId="9" borderId="9" xfId="2" applyNumberFormat="1" applyFont="1" applyFill="1" applyBorder="1" applyAlignment="1" applyProtection="1">
      <alignment horizontal="center" vertical="center"/>
    </xf>
    <xf numFmtId="10" fontId="8" fillId="9" borderId="4" xfId="2" applyNumberFormat="1" applyFont="1" applyFill="1" applyBorder="1" applyAlignment="1">
      <alignment horizontal="center" vertical="center"/>
    </xf>
    <xf numFmtId="10" fontId="10" fillId="2" borderId="11" xfId="2" applyNumberFormat="1" applyFont="1" applyFill="1" applyBorder="1" applyAlignment="1">
      <alignment horizontal="right" vertical="center"/>
    </xf>
    <xf numFmtId="10" fontId="10" fillId="8" borderId="11" xfId="2" applyNumberFormat="1" applyFont="1" applyFill="1" applyBorder="1" applyAlignment="1">
      <alignment horizontal="right" vertical="center"/>
    </xf>
    <xf numFmtId="10" fontId="10" fillId="7" borderId="11" xfId="2" applyNumberFormat="1" applyFont="1" applyFill="1" applyBorder="1" applyAlignment="1">
      <alignment horizontal="right" vertical="center"/>
    </xf>
    <xf numFmtId="10" fontId="10" fillId="7" borderId="10" xfId="2" applyNumberFormat="1" applyFont="1" applyFill="1" applyBorder="1" applyAlignment="1">
      <alignment horizontal="right" vertical="center"/>
    </xf>
    <xf numFmtId="10" fontId="10" fillId="4" borderId="10" xfId="2" applyNumberFormat="1" applyFont="1" applyFill="1" applyBorder="1" applyAlignment="1">
      <alignment horizontal="right" vertical="center"/>
    </xf>
    <xf numFmtId="10" fontId="10" fillId="2" borderId="10" xfId="2" applyNumberFormat="1" applyFont="1" applyFill="1" applyBorder="1" applyAlignment="1">
      <alignment horizontal="right" vertical="center"/>
    </xf>
    <xf numFmtId="10" fontId="10" fillId="8" borderId="10" xfId="2" applyNumberFormat="1" applyFont="1" applyFill="1" applyBorder="1" applyAlignment="1">
      <alignment horizontal="right" vertical="center"/>
    </xf>
    <xf numFmtId="10" fontId="10" fillId="5" borderId="11" xfId="2" applyNumberFormat="1" applyFont="1" applyFill="1" applyBorder="1" applyAlignment="1">
      <alignment horizontal="right" vertical="center"/>
    </xf>
    <xf numFmtId="176" fontId="6" fillId="10" borderId="0" xfId="4" applyNumberFormat="1" applyFont="1" applyFill="1" applyAlignment="1">
      <alignment vertical="center" textRotation="255"/>
    </xf>
    <xf numFmtId="176" fontId="6" fillId="10" borderId="0" xfId="4" applyNumberFormat="1" applyFont="1" applyFill="1" applyBorder="1" applyAlignment="1">
      <alignment vertical="center" textRotation="255"/>
    </xf>
    <xf numFmtId="0" fontId="6" fillId="10" borderId="9" xfId="5" applyFont="1" applyFill="1" applyBorder="1" applyAlignment="1">
      <alignment horizontal="center" vertical="center"/>
    </xf>
    <xf numFmtId="0" fontId="3" fillId="10" borderId="0" xfId="0" applyFont="1" applyFill="1">
      <alignment vertical="center"/>
    </xf>
    <xf numFmtId="176" fontId="3" fillId="10" borderId="0" xfId="0" applyNumberFormat="1" applyFont="1" applyFill="1">
      <alignment vertical="center"/>
    </xf>
    <xf numFmtId="0" fontId="3" fillId="10" borderId="9" xfId="0" applyFont="1" applyFill="1" applyBorder="1">
      <alignment vertical="center"/>
    </xf>
    <xf numFmtId="0" fontId="3" fillId="10" borderId="4" xfId="0" applyFont="1" applyFill="1" applyBorder="1">
      <alignment vertical="center"/>
    </xf>
    <xf numFmtId="0" fontId="6" fillId="0" borderId="0" xfId="3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11" borderId="4" xfId="5" applyFont="1" applyFill="1" applyBorder="1" applyAlignment="1">
      <alignment horizontal="center" vertical="center" shrinkToFit="1"/>
    </xf>
    <xf numFmtId="0" fontId="3" fillId="2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12" borderId="0" xfId="0" applyFont="1" applyFill="1">
      <alignment vertical="center"/>
    </xf>
    <xf numFmtId="0" fontId="3" fillId="5" borderId="0" xfId="0" applyFont="1" applyFill="1">
      <alignment vertical="center"/>
    </xf>
    <xf numFmtId="38" fontId="8" fillId="0" borderId="4" xfId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179" fontId="8" fillId="0" borderId="0" xfId="0" applyNumberFormat="1" applyFont="1">
      <alignment vertical="center"/>
    </xf>
    <xf numFmtId="10" fontId="8" fillId="0" borderId="0" xfId="2" applyNumberFormat="1" applyFont="1" applyFill="1">
      <alignment vertical="center"/>
    </xf>
    <xf numFmtId="176" fontId="10" fillId="6" borderId="4" xfId="5" applyNumberFormat="1" applyFont="1" applyFill="1" applyBorder="1" applyAlignment="1">
      <alignment horizontal="center" vertical="center" shrinkToFit="1"/>
    </xf>
    <xf numFmtId="38" fontId="10" fillId="6" borderId="9" xfId="1" applyFont="1" applyFill="1" applyBorder="1" applyAlignment="1">
      <alignment horizontal="center" vertical="center"/>
    </xf>
    <xf numFmtId="179" fontId="8" fillId="6" borderId="4" xfId="1" applyNumberFormat="1" applyFont="1" applyFill="1" applyBorder="1" applyAlignment="1">
      <alignment horizontal="center" vertical="center"/>
    </xf>
    <xf numFmtId="178" fontId="10" fillId="6" borderId="10" xfId="5" applyNumberFormat="1" applyFont="1" applyFill="1" applyBorder="1" applyAlignment="1">
      <alignment horizontal="right" vertical="center"/>
    </xf>
    <xf numFmtId="10" fontId="10" fillId="6" borderId="11" xfId="2" applyNumberFormat="1" applyFont="1" applyFill="1" applyBorder="1" applyAlignment="1">
      <alignment horizontal="right" vertical="center"/>
    </xf>
    <xf numFmtId="0" fontId="3" fillId="6" borderId="0" xfId="0" applyFont="1" applyFill="1">
      <alignment vertical="center"/>
    </xf>
    <xf numFmtId="38" fontId="3" fillId="0" borderId="0" xfId="0" applyNumberFormat="1" applyFont="1">
      <alignment vertical="center"/>
    </xf>
    <xf numFmtId="40" fontId="8" fillId="9" borderId="3" xfId="1" applyNumberFormat="1" applyFont="1" applyFill="1" applyBorder="1" applyAlignment="1">
      <alignment horizontal="center" vertical="center"/>
    </xf>
    <xf numFmtId="40" fontId="8" fillId="9" borderId="5" xfId="1" applyNumberFormat="1" applyFont="1" applyFill="1" applyBorder="1" applyAlignment="1">
      <alignment horizontal="center" vertical="center"/>
    </xf>
    <xf numFmtId="40" fontId="8" fillId="9" borderId="6" xfId="1" applyNumberFormat="1" applyFont="1" applyFill="1" applyBorder="1" applyAlignment="1">
      <alignment horizontal="center" vertical="center"/>
    </xf>
    <xf numFmtId="178" fontId="10" fillId="2" borderId="2" xfId="5" applyNumberFormat="1" applyFont="1" applyFill="1" applyBorder="1" applyAlignment="1">
      <alignment horizontal="center" vertical="center"/>
    </xf>
    <xf numFmtId="178" fontId="10" fillId="2" borderId="9" xfId="5" applyNumberFormat="1" applyFont="1" applyFill="1" applyBorder="1" applyAlignment="1">
      <alignment horizontal="center" vertical="center"/>
    </xf>
    <xf numFmtId="178" fontId="10" fillId="8" borderId="2" xfId="5" applyNumberFormat="1" applyFont="1" applyFill="1" applyBorder="1" applyAlignment="1">
      <alignment horizontal="center" vertical="center"/>
    </xf>
    <xf numFmtId="178" fontId="10" fillId="8" borderId="9" xfId="5" applyNumberFormat="1" applyFont="1" applyFill="1" applyBorder="1" applyAlignment="1">
      <alignment horizontal="center" vertical="center"/>
    </xf>
    <xf numFmtId="178" fontId="10" fillId="7" borderId="2" xfId="5" applyNumberFormat="1" applyFont="1" applyFill="1" applyBorder="1" applyAlignment="1">
      <alignment horizontal="center" vertical="center"/>
    </xf>
    <xf numFmtId="178" fontId="10" fillId="7" borderId="9" xfId="5" applyNumberFormat="1" applyFont="1" applyFill="1" applyBorder="1" applyAlignment="1">
      <alignment horizontal="center" vertical="center"/>
    </xf>
    <xf numFmtId="2" fontId="8" fillId="9" borderId="3" xfId="0" applyNumberFormat="1" applyFont="1" applyFill="1" applyBorder="1" applyAlignment="1">
      <alignment horizontal="center" vertical="center"/>
    </xf>
    <xf numFmtId="2" fontId="8" fillId="9" borderId="5" xfId="0" applyNumberFormat="1" applyFont="1" applyFill="1" applyBorder="1" applyAlignment="1">
      <alignment horizontal="center" vertical="center"/>
    </xf>
    <xf numFmtId="2" fontId="8" fillId="9" borderId="6" xfId="0" applyNumberFormat="1" applyFont="1" applyFill="1" applyBorder="1" applyAlignment="1">
      <alignment horizontal="center" vertical="center"/>
    </xf>
    <xf numFmtId="178" fontId="10" fillId="4" borderId="2" xfId="5" applyNumberFormat="1" applyFont="1" applyFill="1" applyBorder="1" applyAlignment="1">
      <alignment horizontal="center" vertical="center"/>
    </xf>
    <xf numFmtId="178" fontId="10" fillId="4" borderId="9" xfId="5" applyNumberFormat="1" applyFont="1" applyFill="1" applyBorder="1" applyAlignment="1">
      <alignment horizontal="center" vertical="center"/>
    </xf>
    <xf numFmtId="178" fontId="10" fillId="6" borderId="2" xfId="5" applyNumberFormat="1" applyFont="1" applyFill="1" applyBorder="1" applyAlignment="1">
      <alignment horizontal="center" vertical="center"/>
    </xf>
    <xf numFmtId="178" fontId="10" fillId="6" borderId="9" xfId="5" applyNumberFormat="1" applyFont="1" applyFill="1" applyBorder="1" applyAlignment="1">
      <alignment horizontal="center" vertical="center"/>
    </xf>
    <xf numFmtId="178" fontId="10" fillId="5" borderId="2" xfId="5" applyNumberFormat="1" applyFont="1" applyFill="1" applyBorder="1" applyAlignment="1">
      <alignment horizontal="center" vertical="center"/>
    </xf>
    <xf numFmtId="178" fontId="10" fillId="5" borderId="9" xfId="5" applyNumberFormat="1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 textRotation="255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textRotation="255"/>
    </xf>
    <xf numFmtId="0" fontId="8" fillId="6" borderId="4" xfId="0" applyFont="1" applyFill="1" applyBorder="1" applyAlignment="1">
      <alignment horizontal="center" vertical="center" textRotation="255"/>
    </xf>
    <xf numFmtId="0" fontId="6" fillId="8" borderId="4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6" fillId="8" borderId="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 wrapText="1" shrinkToFit="1"/>
    </xf>
    <xf numFmtId="0" fontId="6" fillId="7" borderId="5" xfId="0" applyFont="1" applyFill="1" applyBorder="1" applyAlignment="1">
      <alignment horizontal="left" vertical="center" wrapText="1" shrinkToFit="1"/>
    </xf>
    <xf numFmtId="0" fontId="6" fillId="7" borderId="7" xfId="0" applyFont="1" applyFill="1" applyBorder="1" applyAlignment="1">
      <alignment horizontal="left" vertical="center" wrapText="1" shrinkToFit="1"/>
    </xf>
    <xf numFmtId="0" fontId="6" fillId="7" borderId="3" xfId="0" applyFont="1" applyFill="1" applyBorder="1" applyAlignment="1">
      <alignment horizontal="left" vertical="center" shrinkToFit="1"/>
    </xf>
    <xf numFmtId="0" fontId="6" fillId="7" borderId="5" xfId="0" applyFont="1" applyFill="1" applyBorder="1" applyAlignment="1">
      <alignment horizontal="left" vertical="center" shrinkToFit="1"/>
    </xf>
    <xf numFmtId="0" fontId="6" fillId="7" borderId="7" xfId="0" applyFont="1" applyFill="1" applyBorder="1" applyAlignment="1">
      <alignment horizontal="left" vertical="center" shrinkToFit="1"/>
    </xf>
    <xf numFmtId="0" fontId="6" fillId="7" borderId="6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6" fontId="6" fillId="0" borderId="0" xfId="4" applyNumberFormat="1" applyFont="1" applyFill="1" applyAlignment="1">
      <alignment horizontal="center" vertical="center" textRotation="255"/>
    </xf>
    <xf numFmtId="176" fontId="6" fillId="2" borderId="0" xfId="4" applyNumberFormat="1" applyFont="1" applyFill="1" applyAlignment="1">
      <alignment horizontal="center" vertical="center" textRotation="255"/>
    </xf>
    <xf numFmtId="0" fontId="6" fillId="3" borderId="2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4" xfId="0" applyFont="1" applyFill="1" applyBorder="1" applyAlignment="1">
      <alignment horizontal="center" vertical="center" textRotation="255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5" xfId="0" applyFont="1" applyFill="1" applyBorder="1" applyAlignment="1">
      <alignment horizontal="left" vertical="center" wrapText="1" shrinkToFit="1"/>
    </xf>
    <xf numFmtId="0" fontId="8" fillId="5" borderId="6" xfId="0" applyFont="1" applyFill="1" applyBorder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 textRotation="255"/>
    </xf>
  </cellXfs>
  <cellStyles count="13">
    <cellStyle name="パーセント" xfId="2" builtinId="5"/>
    <cellStyle name="桁区切り" xfId="1" builtinId="6"/>
    <cellStyle name="桁区切り 2" xfId="9" xr:uid="{02ACE475-C397-41C1-942C-A03EFEF6C156}"/>
    <cellStyle name="桁区切り 2 2" xfId="4" xr:uid="{52331E08-FF32-4F22-8051-B7F916FBAF7F}"/>
    <cellStyle name="桁区切り 3" xfId="11" xr:uid="{0F28D3D3-A0EE-462F-87E9-FDF0EAA863A9}"/>
    <cellStyle name="標準" xfId="0" builtinId="0"/>
    <cellStyle name="標準 2" xfId="6" xr:uid="{48C71A5F-0176-4D5B-945A-53900E2EDF31}"/>
    <cellStyle name="標準 2 2" xfId="3" xr:uid="{68D1E75E-2484-40AB-8032-7EE7947E7815}"/>
    <cellStyle name="標準 2 2 6" xfId="12" xr:uid="{77695AE4-2F1E-46A6-8475-2CF40CFFBE83}"/>
    <cellStyle name="標準 3" xfId="5" xr:uid="{A088495D-4CEE-44E7-94C2-2917EDACAC04}"/>
    <cellStyle name="標準 3 2" xfId="10" xr:uid="{989F1970-B222-4512-AE80-53DCAA86EE92}"/>
    <cellStyle name="標準 3 3" xfId="7" xr:uid="{5DE28C44-EBD0-44BD-BB17-5EF6AF8542B6}"/>
    <cellStyle name="標準 4" xfId="8" xr:uid="{BB4EB7DE-EFFF-4591-BDF3-0E1FA1AB28C4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ar-files\RO\project\2024\LLG\LLG24015_&#12452;&#12531;&#12475;&#12531;&#12486;&#12451;&#12502;\06.&#35442;&#24403;&#29366;&#27841;&#35519;&#26619;&#38306;&#20418;\&#38598;&#32004;&#12501;&#12449;&#12452;&#12523;\&#12304;&#38598;&#32004;&#29992;&#12501;&#12449;&#12452;&#12523;R7&#29256;&#12305;&#24066;&#30010;&#26449;&#20998;_&#35442;&#24403;&#29366;&#27841;&#35519;&#26619;&#31080;.xlsm" TargetMode="External"/><Relationship Id="rId1" Type="http://schemas.openxmlformats.org/officeDocument/2006/relationships/externalLinkPath" Target="file:///\\jmar-files\RO\project\2024\LLG\LLG24015_&#12452;&#12531;&#12475;&#12531;&#12486;&#12451;&#12502;\06.&#35442;&#24403;&#29366;&#27841;&#35519;&#26619;&#38306;&#20418;\&#38598;&#32004;&#12501;&#12449;&#12452;&#12523;\&#12304;&#38598;&#32004;&#29992;&#12501;&#12449;&#12452;&#12523;R7&#29256;&#12305;&#24066;&#30010;&#26449;&#20998;_&#35442;&#24403;&#29366;&#27841;&#35519;&#26619;&#3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06/relationships/xlExternalLinkPath/xlPathMissing" Target="http://invalid.uri" TargetMode="External"/><Relationship Id="rId1" Type="http://schemas.microsoft.com/office/2006/relationships/xlExternalLinkPath/xlPathMissing" Target="http://invalid.ur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実行"/>
      <sheetName val="集約データ（推進＋支援）"/>
      <sheetName val="全国集計(推進＋支援）用"/>
      <sheetName val="★全国集計(推進＋支援)"/>
      <sheetName val="リスト"/>
    </sheetNames>
    <sheetDataSet>
      <sheetData sheetId="0">
        <row r="2">
          <cell r="G2">
            <v>0</v>
          </cell>
        </row>
      </sheetData>
      <sheetData sheetId="1"/>
      <sheetData sheetId="2"/>
      <sheetData sheetId="3"/>
      <sheetData sheetId="4">
        <row r="2">
          <cell r="C2" t="str">
            <v>北海道</v>
          </cell>
        </row>
        <row r="3">
          <cell r="C3" t="str">
            <v>青森県</v>
          </cell>
        </row>
        <row r="4">
          <cell r="C4" t="str">
            <v>岩手県</v>
          </cell>
        </row>
        <row r="5">
          <cell r="C5" t="str">
            <v>宮城県</v>
          </cell>
        </row>
        <row r="6">
          <cell r="C6" t="str">
            <v>秋田県</v>
          </cell>
        </row>
        <row r="7">
          <cell r="C7" t="str">
            <v>山形県</v>
          </cell>
        </row>
        <row r="8">
          <cell r="C8" t="str">
            <v>福島県</v>
          </cell>
        </row>
        <row r="9">
          <cell r="C9" t="str">
            <v>茨城県</v>
          </cell>
        </row>
        <row r="10">
          <cell r="C10" t="str">
            <v>栃木県</v>
          </cell>
        </row>
        <row r="11">
          <cell r="C11" t="str">
            <v>群馬県</v>
          </cell>
        </row>
        <row r="12">
          <cell r="C12" t="str">
            <v>埼玉県</v>
          </cell>
        </row>
        <row r="13">
          <cell r="C13" t="str">
            <v>千葉県</v>
          </cell>
        </row>
        <row r="14">
          <cell r="C14" t="str">
            <v>東京都</v>
          </cell>
        </row>
        <row r="15">
          <cell r="C15" t="str">
            <v>神奈川県</v>
          </cell>
        </row>
        <row r="16">
          <cell r="C16" t="str">
            <v>新潟県</v>
          </cell>
        </row>
        <row r="17">
          <cell r="C17" t="str">
            <v>富山県</v>
          </cell>
        </row>
        <row r="18">
          <cell r="C18" t="str">
            <v>石川県</v>
          </cell>
        </row>
        <row r="19">
          <cell r="C19" t="str">
            <v>福井県</v>
          </cell>
        </row>
        <row r="20">
          <cell r="C20" t="str">
            <v>山梨県</v>
          </cell>
        </row>
        <row r="21">
          <cell r="C21" t="str">
            <v>長野県</v>
          </cell>
        </row>
        <row r="22">
          <cell r="C22" t="str">
            <v>岐阜県</v>
          </cell>
        </row>
        <row r="23">
          <cell r="C23" t="str">
            <v>静岡県</v>
          </cell>
        </row>
        <row r="24">
          <cell r="C24" t="str">
            <v>愛知県</v>
          </cell>
        </row>
        <row r="25">
          <cell r="C25" t="str">
            <v>三重県</v>
          </cell>
        </row>
        <row r="26">
          <cell r="C26" t="str">
            <v>滋賀県</v>
          </cell>
        </row>
        <row r="27">
          <cell r="C27" t="str">
            <v>京都府</v>
          </cell>
        </row>
        <row r="28">
          <cell r="C28" t="str">
            <v>大阪府</v>
          </cell>
        </row>
        <row r="29">
          <cell r="C29" t="str">
            <v>兵庫県</v>
          </cell>
        </row>
        <row r="30">
          <cell r="C30" t="str">
            <v>奈良県</v>
          </cell>
        </row>
        <row r="31">
          <cell r="C31" t="str">
            <v>和歌山県</v>
          </cell>
        </row>
        <row r="32">
          <cell r="C32" t="str">
            <v>鳥取県</v>
          </cell>
        </row>
        <row r="33">
          <cell r="C33" t="str">
            <v>島根県</v>
          </cell>
        </row>
        <row r="34">
          <cell r="C34" t="str">
            <v>岡山県</v>
          </cell>
        </row>
        <row r="35">
          <cell r="C35" t="str">
            <v>広島県</v>
          </cell>
        </row>
        <row r="36">
          <cell r="C36" t="str">
            <v>山口県</v>
          </cell>
        </row>
        <row r="37">
          <cell r="C37" t="str">
            <v>徳島県</v>
          </cell>
        </row>
        <row r="38">
          <cell r="C38" t="str">
            <v>香川県</v>
          </cell>
        </row>
        <row r="39">
          <cell r="C39" t="str">
            <v>愛媛県</v>
          </cell>
        </row>
        <row r="40">
          <cell r="C40" t="str">
            <v>高知県</v>
          </cell>
        </row>
        <row r="41">
          <cell r="C41" t="str">
            <v>福岡県</v>
          </cell>
        </row>
        <row r="42">
          <cell r="C42" t="str">
            <v>佐賀県</v>
          </cell>
        </row>
        <row r="43">
          <cell r="C43" t="str">
            <v>長崎県</v>
          </cell>
        </row>
        <row r="44">
          <cell r="C44" t="str">
            <v>熊本県</v>
          </cell>
        </row>
        <row r="45">
          <cell r="C45" t="str">
            <v>大分県</v>
          </cell>
        </row>
        <row r="46">
          <cell r="C46" t="str">
            <v>宮崎県</v>
          </cell>
        </row>
        <row r="47">
          <cell r="C47" t="str">
            <v>鹿児島県</v>
          </cell>
        </row>
        <row r="48">
          <cell r="C48" t="str">
            <v>沖縄県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実行"/>
      <sheetName val="集約データ"/>
      <sheetName val="全国集計貼り付け用（市町村貼付用） "/>
      <sheetName val="リスト"/>
    </sheetNames>
    <sheetDataSet>
      <sheetData sheetId="0" refreshError="1"/>
      <sheetData sheetId="1"/>
      <sheetData sheetId="2"/>
      <sheetData sheetId="3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F587-4E92-476D-BFB7-02B7C14CA375}">
  <sheetPr codeName="Sheet11"/>
  <dimension ref="A1:LQ36"/>
  <sheetViews>
    <sheetView tabSelected="1" zoomScale="85" zoomScaleNormal="85" zoomScaleSheetLayoutView="70" workbookViewId="0">
      <pane xSplit="6" ySplit="9" topLeftCell="G10" activePane="bottomRight" state="frozen"/>
      <selection pane="topRight" activeCell="I1" sqref="I1"/>
      <selection pane="bottomLeft" activeCell="A9" sqref="A9"/>
      <selection pane="bottomRight" activeCell="F1" sqref="F1"/>
    </sheetView>
  </sheetViews>
  <sheetFormatPr defaultRowHeight="18.75" x14ac:dyDescent="0.4"/>
  <cols>
    <col min="1" max="5" width="9" style="2"/>
    <col min="6" max="6" width="13.125" style="2" customWidth="1"/>
    <col min="7" max="325" width="8.75" style="2" customWidth="1"/>
    <col min="326" max="326" width="14.25" style="2" customWidth="1"/>
    <col min="327" max="327" width="8.75" style="3" customWidth="1"/>
  </cols>
  <sheetData>
    <row r="1" spans="1:327" s="2" customFormat="1" ht="28.9" customHeight="1" x14ac:dyDescent="0.4">
      <c r="A1" s="1"/>
      <c r="B1" s="1"/>
      <c r="C1" s="1"/>
      <c r="D1" s="1"/>
      <c r="E1" s="1"/>
      <c r="F1" s="1" t="s">
        <v>0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  <c r="IU1" s="152"/>
      <c r="IV1" s="152"/>
      <c r="IW1" s="152"/>
      <c r="IX1" s="152"/>
      <c r="IY1" s="152"/>
      <c r="IZ1" s="152"/>
      <c r="JA1" s="152"/>
      <c r="JB1" s="152"/>
      <c r="JC1" s="152"/>
      <c r="JD1" s="152"/>
      <c r="JE1" s="152"/>
      <c r="JF1" s="152"/>
      <c r="JG1" s="152"/>
      <c r="JH1" s="152"/>
      <c r="JI1" s="152"/>
      <c r="JJ1" s="152"/>
      <c r="JK1" s="152"/>
      <c r="JL1" s="152"/>
      <c r="JM1" s="152"/>
      <c r="JN1" s="152"/>
      <c r="JO1" s="152"/>
      <c r="JP1" s="152"/>
      <c r="JQ1" s="152"/>
      <c r="JR1" s="152"/>
      <c r="JS1" s="152"/>
      <c r="JT1" s="152"/>
      <c r="JU1" s="152"/>
      <c r="JV1" s="152"/>
      <c r="JW1" s="152"/>
      <c r="JX1" s="152"/>
      <c r="JY1" s="152"/>
      <c r="JZ1" s="152"/>
      <c r="KA1" s="152"/>
      <c r="KB1" s="152"/>
      <c r="KC1" s="152"/>
      <c r="KD1" s="152"/>
      <c r="KE1" s="152"/>
      <c r="KF1" s="152"/>
      <c r="KG1" s="152"/>
      <c r="KH1" s="152"/>
      <c r="KI1" s="152"/>
      <c r="KJ1" s="152"/>
      <c r="KK1" s="152"/>
      <c r="KL1" s="152"/>
      <c r="KM1" s="152"/>
      <c r="KN1" s="152"/>
      <c r="KO1" s="152"/>
      <c r="KP1" s="152"/>
      <c r="KQ1" s="152"/>
      <c r="KR1" s="152"/>
      <c r="KS1" s="152"/>
      <c r="KT1" s="152"/>
      <c r="KU1" s="152"/>
      <c r="KV1" s="152"/>
      <c r="KW1" s="152"/>
      <c r="KX1" s="152"/>
      <c r="KY1" s="152"/>
      <c r="KZ1" s="152"/>
      <c r="LA1" s="152"/>
      <c r="LB1" s="152"/>
      <c r="LC1" s="152"/>
      <c r="LD1" s="152"/>
      <c r="LE1" s="152"/>
      <c r="LF1" s="152"/>
      <c r="LG1" s="152"/>
      <c r="LH1" s="152"/>
      <c r="LI1" s="152"/>
      <c r="LJ1" s="152"/>
      <c r="LK1" s="152"/>
      <c r="LL1" s="152"/>
      <c r="LM1" s="152"/>
      <c r="LO1" s="3"/>
    </row>
    <row r="2" spans="1:327" s="78" customFormat="1" ht="64.900000000000006" customHeight="1" x14ac:dyDescent="0.4">
      <c r="A2" s="153" t="s">
        <v>1</v>
      </c>
      <c r="B2" s="154" t="s">
        <v>2</v>
      </c>
      <c r="C2" s="153" t="s">
        <v>3</v>
      </c>
      <c r="D2" s="153" t="s">
        <v>4</v>
      </c>
      <c r="E2" s="24"/>
      <c r="F2" s="155" t="s">
        <v>5</v>
      </c>
      <c r="G2" s="158" t="s">
        <v>6</v>
      </c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60" t="s">
        <v>7</v>
      </c>
      <c r="EE2" s="162" t="s">
        <v>8</v>
      </c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  <c r="IU2" s="163"/>
      <c r="IV2" s="163"/>
      <c r="IW2" s="163"/>
      <c r="IX2" s="163"/>
      <c r="IY2" s="163"/>
      <c r="IZ2" s="163"/>
      <c r="JA2" s="163"/>
      <c r="JB2" s="163"/>
      <c r="JC2" s="163"/>
      <c r="JD2" s="163"/>
      <c r="JE2" s="163"/>
      <c r="JF2" s="163"/>
      <c r="JG2" s="163"/>
      <c r="JH2" s="163"/>
      <c r="JI2" s="163"/>
      <c r="JJ2" s="163"/>
      <c r="JK2" s="163"/>
      <c r="JL2" s="163"/>
      <c r="JM2" s="163"/>
      <c r="JN2" s="163"/>
      <c r="JO2" s="163"/>
      <c r="JP2" s="163"/>
      <c r="JQ2" s="163"/>
      <c r="JR2" s="163"/>
      <c r="JS2" s="163"/>
      <c r="JT2" s="163"/>
      <c r="JU2" s="163"/>
      <c r="JV2" s="163"/>
      <c r="JW2" s="163"/>
      <c r="JX2" s="163"/>
      <c r="JY2" s="163"/>
      <c r="JZ2" s="163"/>
      <c r="KA2" s="163"/>
      <c r="KB2" s="163"/>
      <c r="KC2" s="163"/>
      <c r="KD2" s="163"/>
      <c r="KE2" s="163"/>
      <c r="KF2" s="163"/>
      <c r="KG2" s="163"/>
      <c r="KH2" s="163"/>
      <c r="KI2" s="163"/>
      <c r="KJ2" s="163"/>
      <c r="KK2" s="163"/>
      <c r="KL2" s="163"/>
      <c r="KM2" s="163"/>
      <c r="KN2" s="163"/>
      <c r="KO2" s="163"/>
      <c r="KP2" s="163"/>
      <c r="KQ2" s="163"/>
      <c r="KR2" s="163"/>
      <c r="KS2" s="163"/>
      <c r="KT2" s="163"/>
      <c r="KU2" s="163"/>
      <c r="KV2" s="163"/>
      <c r="KW2" s="163"/>
      <c r="KX2" s="163"/>
      <c r="KY2" s="163"/>
      <c r="KZ2" s="163"/>
      <c r="LA2" s="163"/>
      <c r="LB2" s="163"/>
      <c r="LC2" s="163"/>
      <c r="LD2" s="163"/>
      <c r="LE2" s="163"/>
      <c r="LF2" s="163"/>
      <c r="LG2" s="163"/>
      <c r="LH2" s="163"/>
      <c r="LI2" s="163"/>
      <c r="LJ2" s="163"/>
      <c r="LK2" s="163"/>
      <c r="LL2" s="163"/>
      <c r="LM2" s="164" t="s">
        <v>9</v>
      </c>
      <c r="LN2" s="113" t="s">
        <v>10</v>
      </c>
      <c r="LO2" s="109" t="s">
        <v>11</v>
      </c>
    </row>
    <row r="3" spans="1:327" s="2" customFormat="1" ht="18" customHeight="1" x14ac:dyDescent="0.4">
      <c r="A3" s="153"/>
      <c r="B3" s="154"/>
      <c r="C3" s="153"/>
      <c r="D3" s="153"/>
      <c r="E3" s="24"/>
      <c r="F3" s="156"/>
      <c r="G3" s="144" t="s">
        <v>12</v>
      </c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6"/>
      <c r="AX3" s="147" t="s">
        <v>13</v>
      </c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9"/>
      <c r="BT3" s="147" t="s">
        <v>14</v>
      </c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9"/>
      <c r="CW3" s="147" t="s">
        <v>18</v>
      </c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9"/>
      <c r="ED3" s="161"/>
      <c r="EE3" s="144" t="s">
        <v>19</v>
      </c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50"/>
      <c r="HV3" s="144" t="s">
        <v>16</v>
      </c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50"/>
      <c r="IX3" s="147" t="s">
        <v>17</v>
      </c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51"/>
      <c r="KF3" s="147" t="s">
        <v>15</v>
      </c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10" t="s">
        <v>20</v>
      </c>
      <c r="LM3" s="165"/>
      <c r="LN3" s="114"/>
      <c r="LO3" s="109"/>
    </row>
    <row r="4" spans="1:327" s="79" customFormat="1" ht="18" customHeight="1" x14ac:dyDescent="0.4">
      <c r="A4" s="153"/>
      <c r="B4" s="154"/>
      <c r="C4" s="153"/>
      <c r="D4" s="153"/>
      <c r="E4" s="24"/>
      <c r="F4" s="156"/>
      <c r="G4" s="135" t="s">
        <v>21</v>
      </c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15" t="s">
        <v>22</v>
      </c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6" t="s">
        <v>23</v>
      </c>
      <c r="AV4" s="127" t="s">
        <v>24</v>
      </c>
      <c r="AW4" s="111" t="s">
        <v>25</v>
      </c>
      <c r="AX4" s="135" t="s">
        <v>21</v>
      </c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15" t="s">
        <v>22</v>
      </c>
      <c r="BJ4" s="115"/>
      <c r="BK4" s="115"/>
      <c r="BL4" s="115"/>
      <c r="BM4" s="115"/>
      <c r="BN4" s="115"/>
      <c r="BO4" s="115"/>
      <c r="BP4" s="115"/>
      <c r="BQ4" s="116" t="s">
        <v>26</v>
      </c>
      <c r="BR4" s="127" t="s">
        <v>27</v>
      </c>
      <c r="BS4" s="111" t="s">
        <v>28</v>
      </c>
      <c r="BT4" s="135" t="s">
        <v>21</v>
      </c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15" t="s">
        <v>22</v>
      </c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6" t="s">
        <v>29</v>
      </c>
      <c r="CU4" s="127" t="s">
        <v>30</v>
      </c>
      <c r="CV4" s="111" t="s">
        <v>31</v>
      </c>
      <c r="CW4" s="134" t="s">
        <v>32</v>
      </c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11" t="s">
        <v>20</v>
      </c>
      <c r="ED4" s="161"/>
      <c r="EE4" s="138" t="s">
        <v>21</v>
      </c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40"/>
      <c r="FN4" s="115" t="s">
        <v>22</v>
      </c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6" t="s">
        <v>23</v>
      </c>
      <c r="HT4" s="127" t="s">
        <v>24</v>
      </c>
      <c r="HU4" s="133" t="s">
        <v>25</v>
      </c>
      <c r="HV4" s="135" t="s">
        <v>21</v>
      </c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15" t="s">
        <v>33</v>
      </c>
      <c r="IJ4" s="115"/>
      <c r="IK4" s="115"/>
      <c r="IL4" s="115"/>
      <c r="IM4" s="115"/>
      <c r="IN4" s="115"/>
      <c r="IO4" s="115"/>
      <c r="IP4" s="115"/>
      <c r="IQ4" s="115"/>
      <c r="IR4" s="115"/>
      <c r="IS4" s="115"/>
      <c r="IT4" s="115"/>
      <c r="IU4" s="116" t="s">
        <v>26</v>
      </c>
      <c r="IV4" s="127" t="s">
        <v>27</v>
      </c>
      <c r="IW4" s="133" t="s">
        <v>28</v>
      </c>
      <c r="IX4" s="135" t="s">
        <v>21</v>
      </c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15" t="s">
        <v>22</v>
      </c>
      <c r="JN4" s="115"/>
      <c r="JO4" s="115"/>
      <c r="JP4" s="115"/>
      <c r="JQ4" s="115"/>
      <c r="JR4" s="115"/>
      <c r="JS4" s="115"/>
      <c r="JT4" s="115"/>
      <c r="JU4" s="115"/>
      <c r="JV4" s="115"/>
      <c r="JW4" s="115"/>
      <c r="JX4" s="115"/>
      <c r="JY4" s="115"/>
      <c r="JZ4" s="115"/>
      <c r="KA4" s="115"/>
      <c r="KB4" s="115"/>
      <c r="KC4" s="116" t="s">
        <v>29</v>
      </c>
      <c r="KD4" s="127" t="s">
        <v>30</v>
      </c>
      <c r="KE4" s="133" t="s">
        <v>31</v>
      </c>
      <c r="KF4" s="134" t="s">
        <v>32</v>
      </c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11"/>
      <c r="LM4" s="165"/>
      <c r="LN4" s="114"/>
      <c r="LO4" s="109"/>
    </row>
    <row r="5" spans="1:327" s="2" customFormat="1" ht="18" customHeight="1" x14ac:dyDescent="0.4">
      <c r="A5" s="153"/>
      <c r="B5" s="154"/>
      <c r="C5" s="153"/>
      <c r="D5" s="153"/>
      <c r="E5" s="24"/>
      <c r="F5" s="156"/>
      <c r="G5" s="131">
        <v>1</v>
      </c>
      <c r="H5" s="131"/>
      <c r="I5" s="131"/>
      <c r="J5" s="131"/>
      <c r="K5" s="119">
        <v>2</v>
      </c>
      <c r="L5" s="119"/>
      <c r="M5" s="119"/>
      <c r="N5" s="119"/>
      <c r="O5" s="119">
        <v>3</v>
      </c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>
        <v>4</v>
      </c>
      <c r="AF5" s="119"/>
      <c r="AG5" s="119"/>
      <c r="AH5" s="119"/>
      <c r="AI5" s="120">
        <v>1</v>
      </c>
      <c r="AJ5" s="120"/>
      <c r="AK5" s="120"/>
      <c r="AL5" s="120"/>
      <c r="AM5" s="120">
        <v>2</v>
      </c>
      <c r="AN5" s="120"/>
      <c r="AO5" s="120"/>
      <c r="AP5" s="120"/>
      <c r="AQ5" s="120">
        <v>3</v>
      </c>
      <c r="AR5" s="120"/>
      <c r="AS5" s="120"/>
      <c r="AT5" s="120"/>
      <c r="AU5" s="117"/>
      <c r="AV5" s="128"/>
      <c r="AW5" s="111"/>
      <c r="AX5" s="119">
        <v>1</v>
      </c>
      <c r="AY5" s="119"/>
      <c r="AZ5" s="119"/>
      <c r="BA5" s="119"/>
      <c r="BB5" s="119">
        <v>2</v>
      </c>
      <c r="BC5" s="119"/>
      <c r="BD5" s="119"/>
      <c r="BE5" s="119"/>
      <c r="BF5" s="119"/>
      <c r="BG5" s="119"/>
      <c r="BH5" s="119"/>
      <c r="BI5" s="120">
        <v>1</v>
      </c>
      <c r="BJ5" s="120"/>
      <c r="BK5" s="120"/>
      <c r="BL5" s="120"/>
      <c r="BM5" s="120">
        <v>2</v>
      </c>
      <c r="BN5" s="120"/>
      <c r="BO5" s="120"/>
      <c r="BP5" s="120"/>
      <c r="BQ5" s="117"/>
      <c r="BR5" s="128"/>
      <c r="BS5" s="111"/>
      <c r="BT5" s="119">
        <v>1</v>
      </c>
      <c r="BU5" s="119"/>
      <c r="BV5" s="119"/>
      <c r="BW5" s="119"/>
      <c r="BX5" s="119"/>
      <c r="BY5" s="119">
        <v>2</v>
      </c>
      <c r="BZ5" s="119"/>
      <c r="CA5" s="119"/>
      <c r="CB5" s="119"/>
      <c r="CC5" s="119"/>
      <c r="CD5" s="119"/>
      <c r="CE5" s="119"/>
      <c r="CF5" s="119"/>
      <c r="CG5" s="119"/>
      <c r="CH5" s="120">
        <v>1</v>
      </c>
      <c r="CI5" s="120"/>
      <c r="CJ5" s="120"/>
      <c r="CK5" s="120"/>
      <c r="CL5" s="120">
        <v>2</v>
      </c>
      <c r="CM5" s="120"/>
      <c r="CN5" s="120"/>
      <c r="CO5" s="120"/>
      <c r="CP5" s="120">
        <v>3</v>
      </c>
      <c r="CQ5" s="120"/>
      <c r="CR5" s="120"/>
      <c r="CS5" s="120"/>
      <c r="CT5" s="117"/>
      <c r="CU5" s="128"/>
      <c r="CV5" s="111"/>
      <c r="CW5" s="120">
        <v>1</v>
      </c>
      <c r="CX5" s="120"/>
      <c r="CY5" s="120"/>
      <c r="CZ5" s="120"/>
      <c r="DA5" s="120"/>
      <c r="DB5" s="120"/>
      <c r="DC5" s="120"/>
      <c r="DD5" s="120"/>
      <c r="DE5" s="120">
        <v>2</v>
      </c>
      <c r="DF5" s="120"/>
      <c r="DG5" s="120"/>
      <c r="DH5" s="120"/>
      <c r="DI5" s="120">
        <v>3</v>
      </c>
      <c r="DJ5" s="120"/>
      <c r="DK5" s="120"/>
      <c r="DL5" s="120"/>
      <c r="DM5" s="120"/>
      <c r="DN5" s="120"/>
      <c r="DO5" s="120"/>
      <c r="DP5" s="120"/>
      <c r="DQ5" s="120">
        <v>4</v>
      </c>
      <c r="DR5" s="120"/>
      <c r="DS5" s="120"/>
      <c r="DT5" s="120"/>
      <c r="DU5" s="120">
        <v>5</v>
      </c>
      <c r="DV5" s="120"/>
      <c r="DW5" s="120"/>
      <c r="DX5" s="120"/>
      <c r="DY5" s="120"/>
      <c r="DZ5" s="120"/>
      <c r="EA5" s="120"/>
      <c r="EB5" s="120"/>
      <c r="EC5" s="111"/>
      <c r="ED5" s="161"/>
      <c r="EE5" s="119">
        <v>1</v>
      </c>
      <c r="EF5" s="119"/>
      <c r="EG5" s="119"/>
      <c r="EH5" s="119"/>
      <c r="EI5" s="119">
        <v>2</v>
      </c>
      <c r="EJ5" s="119"/>
      <c r="EK5" s="119"/>
      <c r="EL5" s="119"/>
      <c r="EM5" s="119"/>
      <c r="EN5" s="119"/>
      <c r="EO5" s="119"/>
      <c r="EP5" s="119">
        <v>3</v>
      </c>
      <c r="EQ5" s="119"/>
      <c r="ER5" s="119"/>
      <c r="ES5" s="119"/>
      <c r="ET5" s="141">
        <v>4</v>
      </c>
      <c r="EU5" s="142"/>
      <c r="EV5" s="142"/>
      <c r="EW5" s="142"/>
      <c r="EX5" s="143"/>
      <c r="EY5" s="119">
        <v>5</v>
      </c>
      <c r="EZ5" s="119"/>
      <c r="FA5" s="119"/>
      <c r="FB5" s="119"/>
      <c r="FC5" s="119">
        <v>6</v>
      </c>
      <c r="FD5" s="119"/>
      <c r="FE5" s="119"/>
      <c r="FF5" s="119"/>
      <c r="FG5" s="119"/>
      <c r="FH5" s="141">
        <v>7</v>
      </c>
      <c r="FI5" s="142"/>
      <c r="FJ5" s="142"/>
      <c r="FK5" s="142"/>
      <c r="FL5" s="142"/>
      <c r="FM5" s="143"/>
      <c r="FN5" s="120">
        <v>1</v>
      </c>
      <c r="FO5" s="120"/>
      <c r="FP5" s="120"/>
      <c r="FQ5" s="120"/>
      <c r="FR5" s="120">
        <v>2</v>
      </c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>
        <v>3</v>
      </c>
      <c r="GE5" s="120"/>
      <c r="GF5" s="120"/>
      <c r="GG5" s="120"/>
      <c r="GH5" s="120">
        <v>4</v>
      </c>
      <c r="GI5" s="120"/>
      <c r="GJ5" s="120"/>
      <c r="GK5" s="120"/>
      <c r="GL5" s="120"/>
      <c r="GM5" s="120"/>
      <c r="GN5" s="120"/>
      <c r="GO5" s="120"/>
      <c r="GP5" s="120">
        <v>5</v>
      </c>
      <c r="GQ5" s="120"/>
      <c r="GR5" s="120"/>
      <c r="GS5" s="120"/>
      <c r="GT5" s="120">
        <v>6</v>
      </c>
      <c r="GU5" s="120"/>
      <c r="GV5" s="120"/>
      <c r="GW5" s="120"/>
      <c r="GX5" s="120">
        <v>7</v>
      </c>
      <c r="GY5" s="120"/>
      <c r="GZ5" s="120"/>
      <c r="HA5" s="120"/>
      <c r="HB5" s="120">
        <v>8</v>
      </c>
      <c r="HC5" s="120"/>
      <c r="HD5" s="120"/>
      <c r="HE5" s="120"/>
      <c r="HF5" s="120">
        <v>9</v>
      </c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17"/>
      <c r="HT5" s="128"/>
      <c r="HU5" s="111"/>
      <c r="HV5" s="119">
        <v>1</v>
      </c>
      <c r="HW5" s="119"/>
      <c r="HX5" s="119"/>
      <c r="HY5" s="119"/>
      <c r="HZ5" s="119"/>
      <c r="IA5" s="119">
        <v>2</v>
      </c>
      <c r="IB5" s="119"/>
      <c r="IC5" s="119"/>
      <c r="ID5" s="119"/>
      <c r="IE5" s="119">
        <v>3</v>
      </c>
      <c r="IF5" s="119"/>
      <c r="IG5" s="119"/>
      <c r="IH5" s="119"/>
      <c r="II5" s="120">
        <v>1</v>
      </c>
      <c r="IJ5" s="120"/>
      <c r="IK5" s="120"/>
      <c r="IL5" s="120"/>
      <c r="IM5" s="120">
        <v>2</v>
      </c>
      <c r="IN5" s="120"/>
      <c r="IO5" s="120"/>
      <c r="IP5" s="120"/>
      <c r="IQ5" s="120">
        <v>3</v>
      </c>
      <c r="IR5" s="120"/>
      <c r="IS5" s="120"/>
      <c r="IT5" s="120"/>
      <c r="IU5" s="117"/>
      <c r="IV5" s="128"/>
      <c r="IW5" s="111"/>
      <c r="IX5" s="119">
        <v>1</v>
      </c>
      <c r="IY5" s="119"/>
      <c r="IZ5" s="119"/>
      <c r="JA5" s="119"/>
      <c r="JB5" s="119"/>
      <c r="JC5" s="119">
        <v>2</v>
      </c>
      <c r="JD5" s="119"/>
      <c r="JE5" s="119"/>
      <c r="JF5" s="119"/>
      <c r="JG5" s="119"/>
      <c r="JH5" s="119"/>
      <c r="JI5" s="119">
        <v>3</v>
      </c>
      <c r="JJ5" s="119"/>
      <c r="JK5" s="119"/>
      <c r="JL5" s="119"/>
      <c r="JM5" s="120">
        <v>1</v>
      </c>
      <c r="JN5" s="120"/>
      <c r="JO5" s="120"/>
      <c r="JP5" s="120"/>
      <c r="JQ5" s="120"/>
      <c r="JR5" s="120"/>
      <c r="JS5" s="120"/>
      <c r="JT5" s="120"/>
      <c r="JU5" s="120">
        <v>2</v>
      </c>
      <c r="JV5" s="120"/>
      <c r="JW5" s="120"/>
      <c r="JX5" s="120"/>
      <c r="JY5" s="120"/>
      <c r="JZ5" s="120"/>
      <c r="KA5" s="120"/>
      <c r="KB5" s="120"/>
      <c r="KC5" s="117"/>
      <c r="KD5" s="128"/>
      <c r="KE5" s="111"/>
      <c r="KF5" s="120">
        <v>1</v>
      </c>
      <c r="KG5" s="120"/>
      <c r="KH5" s="120"/>
      <c r="KI5" s="120"/>
      <c r="KJ5" s="120"/>
      <c r="KK5" s="120"/>
      <c r="KL5" s="120"/>
      <c r="KM5" s="120"/>
      <c r="KN5" s="120">
        <v>2</v>
      </c>
      <c r="KO5" s="120"/>
      <c r="KP5" s="120"/>
      <c r="KQ5" s="120"/>
      <c r="KR5" s="120">
        <v>3</v>
      </c>
      <c r="KS5" s="120"/>
      <c r="KT5" s="120"/>
      <c r="KU5" s="120"/>
      <c r="KV5" s="120"/>
      <c r="KW5" s="120"/>
      <c r="KX5" s="120"/>
      <c r="KY5" s="120"/>
      <c r="KZ5" s="120">
        <v>4</v>
      </c>
      <c r="LA5" s="120"/>
      <c r="LB5" s="120"/>
      <c r="LC5" s="120"/>
      <c r="LD5" s="120">
        <v>5</v>
      </c>
      <c r="LE5" s="120"/>
      <c r="LF5" s="120"/>
      <c r="LG5" s="120"/>
      <c r="LH5" s="120"/>
      <c r="LI5" s="120"/>
      <c r="LJ5" s="120"/>
      <c r="LK5" s="120"/>
      <c r="LL5" s="111"/>
      <c r="LM5" s="165"/>
      <c r="LN5" s="114"/>
      <c r="LO5" s="109"/>
    </row>
    <row r="6" spans="1:327" s="80" customFormat="1" ht="18" customHeight="1" x14ac:dyDescent="0.4">
      <c r="A6" s="153"/>
      <c r="B6" s="154"/>
      <c r="C6" s="153"/>
      <c r="D6" s="153"/>
      <c r="E6" s="24"/>
      <c r="F6" s="156"/>
      <c r="G6" s="130" t="s">
        <v>34</v>
      </c>
      <c r="H6" s="130"/>
      <c r="I6" s="130"/>
      <c r="J6" s="130"/>
      <c r="K6" s="124" t="s">
        <v>35</v>
      </c>
      <c r="L6" s="125"/>
      <c r="M6" s="125"/>
      <c r="N6" s="126"/>
      <c r="O6" s="124" t="s">
        <v>36</v>
      </c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6"/>
      <c r="AE6" s="124" t="s">
        <v>37</v>
      </c>
      <c r="AF6" s="125"/>
      <c r="AG6" s="125"/>
      <c r="AH6" s="126"/>
      <c r="AI6" s="121" t="s">
        <v>38</v>
      </c>
      <c r="AJ6" s="122"/>
      <c r="AK6" s="122"/>
      <c r="AL6" s="123"/>
      <c r="AM6" s="121" t="s">
        <v>39</v>
      </c>
      <c r="AN6" s="122"/>
      <c r="AO6" s="122"/>
      <c r="AP6" s="123"/>
      <c r="AQ6" s="121" t="s">
        <v>40</v>
      </c>
      <c r="AR6" s="122"/>
      <c r="AS6" s="122"/>
      <c r="AT6" s="123"/>
      <c r="AU6" s="117"/>
      <c r="AV6" s="128"/>
      <c r="AW6" s="111"/>
      <c r="AX6" s="124" t="s">
        <v>41</v>
      </c>
      <c r="AY6" s="125"/>
      <c r="AZ6" s="125"/>
      <c r="BA6" s="126"/>
      <c r="BB6" s="124" t="s">
        <v>42</v>
      </c>
      <c r="BC6" s="125"/>
      <c r="BD6" s="125"/>
      <c r="BE6" s="125"/>
      <c r="BF6" s="125"/>
      <c r="BG6" s="125"/>
      <c r="BH6" s="126"/>
      <c r="BI6" s="121" t="s">
        <v>43</v>
      </c>
      <c r="BJ6" s="122"/>
      <c r="BK6" s="122"/>
      <c r="BL6" s="123"/>
      <c r="BM6" s="121" t="s">
        <v>44</v>
      </c>
      <c r="BN6" s="122"/>
      <c r="BO6" s="122"/>
      <c r="BP6" s="123"/>
      <c r="BQ6" s="117"/>
      <c r="BR6" s="128"/>
      <c r="BS6" s="111"/>
      <c r="BT6" s="124" t="s">
        <v>45</v>
      </c>
      <c r="BU6" s="125"/>
      <c r="BV6" s="125"/>
      <c r="BW6" s="125"/>
      <c r="BX6" s="126"/>
      <c r="BY6" s="124" t="s">
        <v>46</v>
      </c>
      <c r="BZ6" s="125"/>
      <c r="CA6" s="125"/>
      <c r="CB6" s="125"/>
      <c r="CC6" s="125"/>
      <c r="CD6" s="125"/>
      <c r="CE6" s="125"/>
      <c r="CF6" s="125"/>
      <c r="CG6" s="126"/>
      <c r="CH6" s="121" t="s">
        <v>47</v>
      </c>
      <c r="CI6" s="122"/>
      <c r="CJ6" s="122"/>
      <c r="CK6" s="123"/>
      <c r="CL6" s="121" t="s">
        <v>48</v>
      </c>
      <c r="CM6" s="122"/>
      <c r="CN6" s="122"/>
      <c r="CO6" s="123"/>
      <c r="CP6" s="121" t="s">
        <v>49</v>
      </c>
      <c r="CQ6" s="122"/>
      <c r="CR6" s="122"/>
      <c r="CS6" s="123"/>
      <c r="CT6" s="117"/>
      <c r="CU6" s="128"/>
      <c r="CV6" s="111"/>
      <c r="CW6" s="121" t="s">
        <v>50</v>
      </c>
      <c r="CX6" s="122"/>
      <c r="CY6" s="122"/>
      <c r="CZ6" s="122"/>
      <c r="DA6" s="122"/>
      <c r="DB6" s="122"/>
      <c r="DC6" s="122"/>
      <c r="DD6" s="123"/>
      <c r="DE6" s="121" t="s">
        <v>51</v>
      </c>
      <c r="DF6" s="122"/>
      <c r="DG6" s="122"/>
      <c r="DH6" s="123"/>
      <c r="DI6" s="121" t="s">
        <v>52</v>
      </c>
      <c r="DJ6" s="122"/>
      <c r="DK6" s="122"/>
      <c r="DL6" s="122"/>
      <c r="DM6" s="122"/>
      <c r="DN6" s="122"/>
      <c r="DO6" s="122"/>
      <c r="DP6" s="123"/>
      <c r="DQ6" s="121" t="s">
        <v>53</v>
      </c>
      <c r="DR6" s="122"/>
      <c r="DS6" s="122"/>
      <c r="DT6" s="123"/>
      <c r="DU6" s="121" t="s">
        <v>54</v>
      </c>
      <c r="DV6" s="122"/>
      <c r="DW6" s="122"/>
      <c r="DX6" s="122"/>
      <c r="DY6" s="122"/>
      <c r="DZ6" s="122"/>
      <c r="EA6" s="122"/>
      <c r="EB6" s="123"/>
      <c r="EC6" s="111"/>
      <c r="ED6" s="161"/>
      <c r="EE6" s="124" t="s">
        <v>55</v>
      </c>
      <c r="EF6" s="125"/>
      <c r="EG6" s="125"/>
      <c r="EH6" s="126"/>
      <c r="EI6" s="124" t="s">
        <v>56</v>
      </c>
      <c r="EJ6" s="125"/>
      <c r="EK6" s="125"/>
      <c r="EL6" s="125"/>
      <c r="EM6" s="125"/>
      <c r="EN6" s="125"/>
      <c r="EO6" s="126"/>
      <c r="EP6" s="124" t="s">
        <v>57</v>
      </c>
      <c r="EQ6" s="125"/>
      <c r="ER6" s="125"/>
      <c r="ES6" s="126"/>
      <c r="ET6" s="124" t="s">
        <v>58</v>
      </c>
      <c r="EU6" s="125"/>
      <c r="EV6" s="125"/>
      <c r="EW6" s="125"/>
      <c r="EX6" s="126"/>
      <c r="EY6" s="124" t="s">
        <v>59</v>
      </c>
      <c r="EZ6" s="125"/>
      <c r="FA6" s="125"/>
      <c r="FB6" s="126"/>
      <c r="FC6" s="124" t="s">
        <v>60</v>
      </c>
      <c r="FD6" s="125"/>
      <c r="FE6" s="125"/>
      <c r="FF6" s="125"/>
      <c r="FG6" s="126"/>
      <c r="FH6" s="124" t="s">
        <v>61</v>
      </c>
      <c r="FI6" s="125"/>
      <c r="FJ6" s="125"/>
      <c r="FK6" s="125"/>
      <c r="FL6" s="125"/>
      <c r="FM6" s="126"/>
      <c r="FN6" s="121" t="s">
        <v>62</v>
      </c>
      <c r="FO6" s="122"/>
      <c r="FP6" s="122"/>
      <c r="FQ6" s="123"/>
      <c r="FR6" s="121" t="s">
        <v>63</v>
      </c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3"/>
      <c r="GD6" s="121" t="s">
        <v>64</v>
      </c>
      <c r="GE6" s="122"/>
      <c r="GF6" s="122"/>
      <c r="GG6" s="123"/>
      <c r="GH6" s="121" t="s">
        <v>65</v>
      </c>
      <c r="GI6" s="122"/>
      <c r="GJ6" s="122"/>
      <c r="GK6" s="122"/>
      <c r="GL6" s="122"/>
      <c r="GM6" s="122"/>
      <c r="GN6" s="122"/>
      <c r="GO6" s="123"/>
      <c r="GP6" s="121" t="s">
        <v>66</v>
      </c>
      <c r="GQ6" s="122"/>
      <c r="GR6" s="122"/>
      <c r="GS6" s="123"/>
      <c r="GT6" s="121" t="s">
        <v>67</v>
      </c>
      <c r="GU6" s="122"/>
      <c r="GV6" s="122"/>
      <c r="GW6" s="123"/>
      <c r="GX6" s="121" t="s">
        <v>68</v>
      </c>
      <c r="GY6" s="122"/>
      <c r="GZ6" s="122"/>
      <c r="HA6" s="123"/>
      <c r="HB6" s="121" t="s">
        <v>69</v>
      </c>
      <c r="HC6" s="122"/>
      <c r="HD6" s="122"/>
      <c r="HE6" s="123"/>
      <c r="HF6" s="121" t="s">
        <v>70</v>
      </c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3"/>
      <c r="HS6" s="117"/>
      <c r="HT6" s="128"/>
      <c r="HU6" s="111"/>
      <c r="HV6" s="124" t="s">
        <v>71</v>
      </c>
      <c r="HW6" s="125"/>
      <c r="HX6" s="125"/>
      <c r="HY6" s="125"/>
      <c r="HZ6" s="126"/>
      <c r="IA6" s="124" t="s">
        <v>72</v>
      </c>
      <c r="IB6" s="125"/>
      <c r="IC6" s="125"/>
      <c r="ID6" s="126"/>
      <c r="IE6" s="124" t="s">
        <v>73</v>
      </c>
      <c r="IF6" s="125"/>
      <c r="IG6" s="125"/>
      <c r="IH6" s="125"/>
      <c r="II6" s="121" t="s">
        <v>74</v>
      </c>
      <c r="IJ6" s="122"/>
      <c r="IK6" s="122"/>
      <c r="IL6" s="123"/>
      <c r="IM6" s="121" t="s">
        <v>75</v>
      </c>
      <c r="IN6" s="122"/>
      <c r="IO6" s="122"/>
      <c r="IP6" s="123"/>
      <c r="IQ6" s="121" t="s">
        <v>76</v>
      </c>
      <c r="IR6" s="122"/>
      <c r="IS6" s="122"/>
      <c r="IT6" s="123"/>
      <c r="IU6" s="117"/>
      <c r="IV6" s="128"/>
      <c r="IW6" s="111"/>
      <c r="IX6" s="124" t="s">
        <v>77</v>
      </c>
      <c r="IY6" s="125"/>
      <c r="IZ6" s="125"/>
      <c r="JA6" s="125"/>
      <c r="JB6" s="126"/>
      <c r="JC6" s="124" t="s">
        <v>78</v>
      </c>
      <c r="JD6" s="125"/>
      <c r="JE6" s="125"/>
      <c r="JF6" s="125"/>
      <c r="JG6" s="125"/>
      <c r="JH6" s="126"/>
      <c r="JI6" s="124" t="s">
        <v>79</v>
      </c>
      <c r="JJ6" s="125"/>
      <c r="JK6" s="125"/>
      <c r="JL6" s="126"/>
      <c r="JM6" s="121" t="s">
        <v>80</v>
      </c>
      <c r="JN6" s="122"/>
      <c r="JO6" s="122"/>
      <c r="JP6" s="122"/>
      <c r="JQ6" s="122"/>
      <c r="JR6" s="122"/>
      <c r="JS6" s="122"/>
      <c r="JT6" s="123"/>
      <c r="JU6" s="121" t="s">
        <v>81</v>
      </c>
      <c r="JV6" s="122"/>
      <c r="JW6" s="122"/>
      <c r="JX6" s="122"/>
      <c r="JY6" s="122"/>
      <c r="JZ6" s="122"/>
      <c r="KA6" s="122"/>
      <c r="KB6" s="123"/>
      <c r="KC6" s="117"/>
      <c r="KD6" s="128"/>
      <c r="KE6" s="111"/>
      <c r="KF6" s="121" t="s">
        <v>50</v>
      </c>
      <c r="KG6" s="122"/>
      <c r="KH6" s="122"/>
      <c r="KI6" s="122"/>
      <c r="KJ6" s="122"/>
      <c r="KK6" s="122"/>
      <c r="KL6" s="122"/>
      <c r="KM6" s="123"/>
      <c r="KN6" s="121" t="s">
        <v>51</v>
      </c>
      <c r="KO6" s="122"/>
      <c r="KP6" s="122"/>
      <c r="KQ6" s="123"/>
      <c r="KR6" s="121" t="s">
        <v>52</v>
      </c>
      <c r="KS6" s="122"/>
      <c r="KT6" s="122"/>
      <c r="KU6" s="122"/>
      <c r="KV6" s="122"/>
      <c r="KW6" s="122"/>
      <c r="KX6" s="122"/>
      <c r="KY6" s="123"/>
      <c r="KZ6" s="121" t="s">
        <v>53</v>
      </c>
      <c r="LA6" s="122"/>
      <c r="LB6" s="122"/>
      <c r="LC6" s="123"/>
      <c r="LD6" s="121" t="s">
        <v>54</v>
      </c>
      <c r="LE6" s="122"/>
      <c r="LF6" s="122"/>
      <c r="LG6" s="122"/>
      <c r="LH6" s="122"/>
      <c r="LI6" s="122"/>
      <c r="LJ6" s="122"/>
      <c r="LK6" s="123"/>
      <c r="LL6" s="111"/>
      <c r="LM6" s="165"/>
      <c r="LN6" s="114"/>
      <c r="LO6" s="109"/>
    </row>
    <row r="7" spans="1:327" s="2" customFormat="1" ht="18" customHeight="1" x14ac:dyDescent="0.4">
      <c r="A7" s="153"/>
      <c r="B7" s="154"/>
      <c r="C7" s="153"/>
      <c r="D7" s="153"/>
      <c r="E7" s="24"/>
      <c r="F7" s="156"/>
      <c r="G7" s="119" t="s">
        <v>82</v>
      </c>
      <c r="H7" s="119" t="s">
        <v>83</v>
      </c>
      <c r="I7" s="119" t="s">
        <v>84</v>
      </c>
      <c r="J7" s="119" t="s">
        <v>85</v>
      </c>
      <c r="K7" s="119" t="s">
        <v>82</v>
      </c>
      <c r="L7" s="119" t="s">
        <v>83</v>
      </c>
      <c r="M7" s="119" t="s">
        <v>84</v>
      </c>
      <c r="N7" s="119" t="s">
        <v>85</v>
      </c>
      <c r="O7" s="119" t="s">
        <v>82</v>
      </c>
      <c r="P7" s="119"/>
      <c r="Q7" s="119"/>
      <c r="R7" s="119"/>
      <c r="S7" s="119" t="s">
        <v>83</v>
      </c>
      <c r="T7" s="119"/>
      <c r="U7" s="119"/>
      <c r="V7" s="119"/>
      <c r="W7" s="119" t="s">
        <v>84</v>
      </c>
      <c r="X7" s="119"/>
      <c r="Y7" s="119"/>
      <c r="Z7" s="119"/>
      <c r="AA7" s="119" t="s">
        <v>85</v>
      </c>
      <c r="AB7" s="119"/>
      <c r="AC7" s="119"/>
      <c r="AD7" s="119"/>
      <c r="AE7" s="119" t="s">
        <v>82</v>
      </c>
      <c r="AF7" s="119" t="s">
        <v>83</v>
      </c>
      <c r="AG7" s="119" t="s">
        <v>84</v>
      </c>
      <c r="AH7" s="119" t="s">
        <v>85</v>
      </c>
      <c r="AI7" s="120" t="s">
        <v>82</v>
      </c>
      <c r="AJ7" s="120" t="s">
        <v>83</v>
      </c>
      <c r="AK7" s="120" t="s">
        <v>84</v>
      </c>
      <c r="AL7" s="120" t="s">
        <v>85</v>
      </c>
      <c r="AM7" s="120" t="s">
        <v>82</v>
      </c>
      <c r="AN7" s="120" t="s">
        <v>83</v>
      </c>
      <c r="AO7" s="120" t="s">
        <v>84</v>
      </c>
      <c r="AP7" s="120" t="s">
        <v>85</v>
      </c>
      <c r="AQ7" s="120" t="s">
        <v>82</v>
      </c>
      <c r="AR7" s="120" t="s">
        <v>83</v>
      </c>
      <c r="AS7" s="120" t="s">
        <v>84</v>
      </c>
      <c r="AT7" s="120" t="s">
        <v>85</v>
      </c>
      <c r="AU7" s="117"/>
      <c r="AV7" s="128"/>
      <c r="AW7" s="111"/>
      <c r="AX7" s="119" t="s">
        <v>82</v>
      </c>
      <c r="AY7" s="119" t="s">
        <v>83</v>
      </c>
      <c r="AZ7" s="119" t="s">
        <v>84</v>
      </c>
      <c r="BA7" s="119" t="s">
        <v>85</v>
      </c>
      <c r="BB7" s="131" t="s">
        <v>82</v>
      </c>
      <c r="BC7" s="119" t="s">
        <v>83</v>
      </c>
      <c r="BD7" s="119"/>
      <c r="BE7" s="119"/>
      <c r="BF7" s="119" t="s">
        <v>84</v>
      </c>
      <c r="BG7" s="119" t="s">
        <v>85</v>
      </c>
      <c r="BH7" s="119" t="s">
        <v>86</v>
      </c>
      <c r="BI7" s="120" t="s">
        <v>82</v>
      </c>
      <c r="BJ7" s="120" t="s">
        <v>83</v>
      </c>
      <c r="BK7" s="120" t="s">
        <v>84</v>
      </c>
      <c r="BL7" s="120" t="s">
        <v>85</v>
      </c>
      <c r="BM7" s="120" t="s">
        <v>82</v>
      </c>
      <c r="BN7" s="120" t="s">
        <v>83</v>
      </c>
      <c r="BO7" s="120" t="s">
        <v>84</v>
      </c>
      <c r="BP7" s="120" t="s">
        <v>85</v>
      </c>
      <c r="BQ7" s="117"/>
      <c r="BR7" s="128"/>
      <c r="BS7" s="111"/>
      <c r="BT7" s="119" t="s">
        <v>82</v>
      </c>
      <c r="BU7" s="119" t="s">
        <v>83</v>
      </c>
      <c r="BV7" s="119" t="s">
        <v>84</v>
      </c>
      <c r="BW7" s="119" t="s">
        <v>85</v>
      </c>
      <c r="BX7" s="119" t="s">
        <v>86</v>
      </c>
      <c r="BY7" s="119" t="s">
        <v>82</v>
      </c>
      <c r="BZ7" s="119" t="s">
        <v>83</v>
      </c>
      <c r="CA7" s="119" t="s">
        <v>84</v>
      </c>
      <c r="CB7" s="119"/>
      <c r="CC7" s="119"/>
      <c r="CD7" s="119"/>
      <c r="CE7" s="119"/>
      <c r="CF7" s="119" t="s">
        <v>85</v>
      </c>
      <c r="CG7" s="119" t="s">
        <v>86</v>
      </c>
      <c r="CH7" s="120" t="s">
        <v>82</v>
      </c>
      <c r="CI7" s="120" t="s">
        <v>83</v>
      </c>
      <c r="CJ7" s="120" t="s">
        <v>84</v>
      </c>
      <c r="CK7" s="120" t="s">
        <v>85</v>
      </c>
      <c r="CL7" s="120" t="s">
        <v>82</v>
      </c>
      <c r="CM7" s="120" t="s">
        <v>83</v>
      </c>
      <c r="CN7" s="120" t="s">
        <v>84</v>
      </c>
      <c r="CO7" s="120" t="s">
        <v>85</v>
      </c>
      <c r="CP7" s="120" t="s">
        <v>82</v>
      </c>
      <c r="CQ7" s="120" t="s">
        <v>83</v>
      </c>
      <c r="CR7" s="120" t="s">
        <v>84</v>
      </c>
      <c r="CS7" s="120" t="s">
        <v>85</v>
      </c>
      <c r="CT7" s="117"/>
      <c r="CU7" s="128"/>
      <c r="CV7" s="111"/>
      <c r="CW7" s="120" t="s">
        <v>82</v>
      </c>
      <c r="CX7" s="120"/>
      <c r="CY7" s="120"/>
      <c r="CZ7" s="120"/>
      <c r="DA7" s="120" t="s">
        <v>83</v>
      </c>
      <c r="DB7" s="120"/>
      <c r="DC7" s="120"/>
      <c r="DD7" s="120"/>
      <c r="DE7" s="120" t="s">
        <v>82</v>
      </c>
      <c r="DF7" s="120" t="s">
        <v>83</v>
      </c>
      <c r="DG7" s="120" t="s">
        <v>84</v>
      </c>
      <c r="DH7" s="120" t="s">
        <v>85</v>
      </c>
      <c r="DI7" s="120" t="s">
        <v>82</v>
      </c>
      <c r="DJ7" s="120"/>
      <c r="DK7" s="120"/>
      <c r="DL7" s="120"/>
      <c r="DM7" s="120" t="s">
        <v>83</v>
      </c>
      <c r="DN7" s="120"/>
      <c r="DO7" s="120"/>
      <c r="DP7" s="120"/>
      <c r="DQ7" s="120" t="s">
        <v>82</v>
      </c>
      <c r="DR7" s="120" t="s">
        <v>83</v>
      </c>
      <c r="DS7" s="120" t="s">
        <v>84</v>
      </c>
      <c r="DT7" s="120" t="s">
        <v>85</v>
      </c>
      <c r="DU7" s="120" t="s">
        <v>82</v>
      </c>
      <c r="DV7" s="120"/>
      <c r="DW7" s="120"/>
      <c r="DX7" s="120"/>
      <c r="DY7" s="120" t="s">
        <v>83</v>
      </c>
      <c r="DZ7" s="120"/>
      <c r="EA7" s="120"/>
      <c r="EB7" s="120"/>
      <c r="EC7" s="111"/>
      <c r="ED7" s="161"/>
      <c r="EE7" s="119" t="s">
        <v>82</v>
      </c>
      <c r="EF7" s="119" t="s">
        <v>83</v>
      </c>
      <c r="EG7" s="119" t="s">
        <v>84</v>
      </c>
      <c r="EH7" s="119" t="s">
        <v>85</v>
      </c>
      <c r="EI7" s="119" t="s">
        <v>82</v>
      </c>
      <c r="EJ7" s="119" t="s">
        <v>83</v>
      </c>
      <c r="EK7" s="119" t="s">
        <v>84</v>
      </c>
      <c r="EL7" s="119"/>
      <c r="EM7" s="119"/>
      <c r="EN7" s="119"/>
      <c r="EO7" s="119" t="s">
        <v>85</v>
      </c>
      <c r="EP7" s="119" t="s">
        <v>82</v>
      </c>
      <c r="EQ7" s="119" t="s">
        <v>83</v>
      </c>
      <c r="ER7" s="119" t="s">
        <v>84</v>
      </c>
      <c r="ES7" s="119" t="s">
        <v>85</v>
      </c>
      <c r="ET7" s="119" t="s">
        <v>82</v>
      </c>
      <c r="EU7" s="119" t="s">
        <v>83</v>
      </c>
      <c r="EV7" s="119" t="s">
        <v>84</v>
      </c>
      <c r="EW7" s="119" t="s">
        <v>85</v>
      </c>
      <c r="EX7" s="119" t="s">
        <v>86</v>
      </c>
      <c r="EY7" s="119" t="s">
        <v>82</v>
      </c>
      <c r="EZ7" s="119" t="s">
        <v>83</v>
      </c>
      <c r="FA7" s="119" t="s">
        <v>84</v>
      </c>
      <c r="FB7" s="119" t="s">
        <v>85</v>
      </c>
      <c r="FC7" s="119" t="s">
        <v>82</v>
      </c>
      <c r="FD7" s="119" t="s">
        <v>83</v>
      </c>
      <c r="FE7" s="119" t="s">
        <v>84</v>
      </c>
      <c r="FF7" s="119" t="s">
        <v>85</v>
      </c>
      <c r="FG7" s="119" t="s">
        <v>86</v>
      </c>
      <c r="FH7" s="119" t="s">
        <v>82</v>
      </c>
      <c r="FI7" s="119" t="s">
        <v>83</v>
      </c>
      <c r="FJ7" s="119" t="s">
        <v>84</v>
      </c>
      <c r="FK7" s="119" t="s">
        <v>85</v>
      </c>
      <c r="FL7" s="119" t="s">
        <v>86</v>
      </c>
      <c r="FM7" s="119" t="s">
        <v>87</v>
      </c>
      <c r="FN7" s="120" t="s">
        <v>82</v>
      </c>
      <c r="FO7" s="120" t="s">
        <v>83</v>
      </c>
      <c r="FP7" s="120" t="s">
        <v>84</v>
      </c>
      <c r="FQ7" s="120" t="s">
        <v>85</v>
      </c>
      <c r="FR7" s="120" t="s">
        <v>82</v>
      </c>
      <c r="FS7" s="120"/>
      <c r="FT7" s="120"/>
      <c r="FU7" s="120"/>
      <c r="FV7" s="120" t="s">
        <v>83</v>
      </c>
      <c r="FW7" s="120"/>
      <c r="FX7" s="120"/>
      <c r="FY7" s="120"/>
      <c r="FZ7" s="120" t="s">
        <v>84</v>
      </c>
      <c r="GA7" s="120"/>
      <c r="GB7" s="120"/>
      <c r="GC7" s="120"/>
      <c r="GD7" s="120" t="s">
        <v>82</v>
      </c>
      <c r="GE7" s="120" t="s">
        <v>83</v>
      </c>
      <c r="GF7" s="120" t="s">
        <v>84</v>
      </c>
      <c r="GG7" s="120" t="s">
        <v>85</v>
      </c>
      <c r="GH7" s="120" t="s">
        <v>82</v>
      </c>
      <c r="GI7" s="120"/>
      <c r="GJ7" s="120"/>
      <c r="GK7" s="120"/>
      <c r="GL7" s="120" t="s">
        <v>83</v>
      </c>
      <c r="GM7" s="120"/>
      <c r="GN7" s="120"/>
      <c r="GO7" s="120"/>
      <c r="GP7" s="120" t="s">
        <v>82</v>
      </c>
      <c r="GQ7" s="120" t="s">
        <v>83</v>
      </c>
      <c r="GR7" s="120" t="s">
        <v>84</v>
      </c>
      <c r="GS7" s="120" t="s">
        <v>85</v>
      </c>
      <c r="GT7" s="120" t="s">
        <v>82</v>
      </c>
      <c r="GU7" s="120" t="s">
        <v>83</v>
      </c>
      <c r="GV7" s="120" t="s">
        <v>84</v>
      </c>
      <c r="GW7" s="120" t="s">
        <v>85</v>
      </c>
      <c r="GX7" s="120" t="s">
        <v>82</v>
      </c>
      <c r="GY7" s="120" t="s">
        <v>83</v>
      </c>
      <c r="GZ7" s="120" t="s">
        <v>84</v>
      </c>
      <c r="HA7" s="120" t="s">
        <v>85</v>
      </c>
      <c r="HB7" s="120" t="s">
        <v>82</v>
      </c>
      <c r="HC7" s="120" t="s">
        <v>83</v>
      </c>
      <c r="HD7" s="120" t="s">
        <v>84</v>
      </c>
      <c r="HE7" s="120" t="s">
        <v>85</v>
      </c>
      <c r="HF7" s="120" t="s">
        <v>82</v>
      </c>
      <c r="HG7" s="120"/>
      <c r="HH7" s="120"/>
      <c r="HI7" s="120"/>
      <c r="HJ7" s="120" t="s">
        <v>83</v>
      </c>
      <c r="HK7" s="120"/>
      <c r="HL7" s="120"/>
      <c r="HM7" s="120"/>
      <c r="HN7" s="120" t="s">
        <v>84</v>
      </c>
      <c r="HO7" s="120"/>
      <c r="HP7" s="120"/>
      <c r="HQ7" s="120"/>
      <c r="HR7" s="136" t="s">
        <v>85</v>
      </c>
      <c r="HS7" s="117"/>
      <c r="HT7" s="128"/>
      <c r="HU7" s="111"/>
      <c r="HV7" s="119" t="s">
        <v>82</v>
      </c>
      <c r="HW7" s="119" t="s">
        <v>83</v>
      </c>
      <c r="HX7" s="119" t="s">
        <v>84</v>
      </c>
      <c r="HY7" s="119" t="s">
        <v>85</v>
      </c>
      <c r="HZ7" s="119" t="s">
        <v>86</v>
      </c>
      <c r="IA7" s="119" t="s">
        <v>82</v>
      </c>
      <c r="IB7" s="119" t="s">
        <v>83</v>
      </c>
      <c r="IC7" s="119" t="s">
        <v>84</v>
      </c>
      <c r="ID7" s="119" t="s">
        <v>85</v>
      </c>
      <c r="IE7" s="119" t="s">
        <v>82</v>
      </c>
      <c r="IF7" s="119" t="s">
        <v>83</v>
      </c>
      <c r="IG7" s="119" t="s">
        <v>84</v>
      </c>
      <c r="IH7" s="119" t="s">
        <v>85</v>
      </c>
      <c r="II7" s="120" t="s">
        <v>82</v>
      </c>
      <c r="IJ7" s="120" t="s">
        <v>83</v>
      </c>
      <c r="IK7" s="120" t="s">
        <v>84</v>
      </c>
      <c r="IL7" s="120" t="s">
        <v>85</v>
      </c>
      <c r="IM7" s="120" t="s">
        <v>82</v>
      </c>
      <c r="IN7" s="120" t="s">
        <v>83</v>
      </c>
      <c r="IO7" s="120" t="s">
        <v>84</v>
      </c>
      <c r="IP7" s="120" t="s">
        <v>85</v>
      </c>
      <c r="IQ7" s="120" t="s">
        <v>82</v>
      </c>
      <c r="IR7" s="120" t="s">
        <v>83</v>
      </c>
      <c r="IS7" s="120" t="s">
        <v>84</v>
      </c>
      <c r="IT7" s="120" t="s">
        <v>85</v>
      </c>
      <c r="IU7" s="117"/>
      <c r="IV7" s="128"/>
      <c r="IW7" s="111"/>
      <c r="IX7" s="119" t="s">
        <v>82</v>
      </c>
      <c r="IY7" s="119" t="s">
        <v>83</v>
      </c>
      <c r="IZ7" s="119" t="s">
        <v>84</v>
      </c>
      <c r="JA7" s="119" t="s">
        <v>85</v>
      </c>
      <c r="JB7" s="119" t="s">
        <v>86</v>
      </c>
      <c r="JC7" s="119" t="s">
        <v>82</v>
      </c>
      <c r="JD7" s="119" t="s">
        <v>83</v>
      </c>
      <c r="JE7" s="119"/>
      <c r="JF7" s="119"/>
      <c r="JG7" s="119" t="s">
        <v>84</v>
      </c>
      <c r="JH7" s="119" t="s">
        <v>85</v>
      </c>
      <c r="JI7" s="119" t="s">
        <v>82</v>
      </c>
      <c r="JJ7" s="119" t="s">
        <v>83</v>
      </c>
      <c r="JK7" s="119" t="s">
        <v>84</v>
      </c>
      <c r="JL7" s="119" t="s">
        <v>85</v>
      </c>
      <c r="JM7" s="120" t="s">
        <v>82</v>
      </c>
      <c r="JN7" s="120"/>
      <c r="JO7" s="120"/>
      <c r="JP7" s="120"/>
      <c r="JQ7" s="120" t="s">
        <v>83</v>
      </c>
      <c r="JR7" s="120"/>
      <c r="JS7" s="120"/>
      <c r="JT7" s="120"/>
      <c r="JU7" s="120" t="s">
        <v>82</v>
      </c>
      <c r="JV7" s="120"/>
      <c r="JW7" s="120"/>
      <c r="JX7" s="120"/>
      <c r="JY7" s="120" t="s">
        <v>83</v>
      </c>
      <c r="JZ7" s="120"/>
      <c r="KA7" s="120"/>
      <c r="KB7" s="120"/>
      <c r="KC7" s="117"/>
      <c r="KD7" s="128"/>
      <c r="KE7" s="111"/>
      <c r="KF7" s="120" t="s">
        <v>82</v>
      </c>
      <c r="KG7" s="120"/>
      <c r="KH7" s="120"/>
      <c r="KI7" s="120"/>
      <c r="KJ7" s="120" t="s">
        <v>83</v>
      </c>
      <c r="KK7" s="120"/>
      <c r="KL7" s="120"/>
      <c r="KM7" s="120"/>
      <c r="KN7" s="120" t="s">
        <v>82</v>
      </c>
      <c r="KO7" s="120" t="s">
        <v>83</v>
      </c>
      <c r="KP7" s="120" t="s">
        <v>84</v>
      </c>
      <c r="KQ7" s="120" t="s">
        <v>85</v>
      </c>
      <c r="KR7" s="120" t="s">
        <v>82</v>
      </c>
      <c r="KS7" s="120"/>
      <c r="KT7" s="120"/>
      <c r="KU7" s="120"/>
      <c r="KV7" s="120" t="s">
        <v>83</v>
      </c>
      <c r="KW7" s="120"/>
      <c r="KX7" s="120"/>
      <c r="KY7" s="120"/>
      <c r="KZ7" s="120" t="s">
        <v>82</v>
      </c>
      <c r="LA7" s="120" t="s">
        <v>83</v>
      </c>
      <c r="LB7" s="120" t="s">
        <v>84</v>
      </c>
      <c r="LC7" s="120" t="s">
        <v>85</v>
      </c>
      <c r="LD7" s="120" t="s">
        <v>82</v>
      </c>
      <c r="LE7" s="120"/>
      <c r="LF7" s="120"/>
      <c r="LG7" s="120"/>
      <c r="LH7" s="120" t="s">
        <v>83</v>
      </c>
      <c r="LI7" s="120"/>
      <c r="LJ7" s="120"/>
      <c r="LK7" s="120"/>
      <c r="LL7" s="111"/>
      <c r="LM7" s="165"/>
      <c r="LN7" s="114"/>
      <c r="LO7" s="109"/>
    </row>
    <row r="8" spans="1:327" s="2" customFormat="1" ht="18" customHeight="1" x14ac:dyDescent="0.4">
      <c r="A8" s="153"/>
      <c r="B8" s="154"/>
      <c r="C8" s="153"/>
      <c r="D8" s="153"/>
      <c r="E8" s="24"/>
      <c r="F8" s="157"/>
      <c r="G8" s="119"/>
      <c r="H8" s="119"/>
      <c r="I8" s="119"/>
      <c r="J8" s="119"/>
      <c r="K8" s="119"/>
      <c r="L8" s="119"/>
      <c r="M8" s="119"/>
      <c r="N8" s="119"/>
      <c r="O8" s="4" t="s">
        <v>88</v>
      </c>
      <c r="P8" s="4" t="s">
        <v>89</v>
      </c>
      <c r="Q8" s="4" t="s">
        <v>90</v>
      </c>
      <c r="R8" s="4" t="s">
        <v>91</v>
      </c>
      <c r="S8" s="4" t="s">
        <v>88</v>
      </c>
      <c r="T8" s="4" t="s">
        <v>89</v>
      </c>
      <c r="U8" s="4" t="s">
        <v>90</v>
      </c>
      <c r="V8" s="4" t="s">
        <v>91</v>
      </c>
      <c r="W8" s="4" t="s">
        <v>88</v>
      </c>
      <c r="X8" s="4" t="s">
        <v>89</v>
      </c>
      <c r="Y8" s="4" t="s">
        <v>90</v>
      </c>
      <c r="Z8" s="4" t="s">
        <v>91</v>
      </c>
      <c r="AA8" s="4" t="s">
        <v>88</v>
      </c>
      <c r="AB8" s="4" t="s">
        <v>89</v>
      </c>
      <c r="AC8" s="4" t="s">
        <v>90</v>
      </c>
      <c r="AD8" s="4" t="s">
        <v>91</v>
      </c>
      <c r="AE8" s="119"/>
      <c r="AF8" s="119"/>
      <c r="AG8" s="119"/>
      <c r="AH8" s="119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18"/>
      <c r="AV8" s="129"/>
      <c r="AW8" s="112"/>
      <c r="AX8" s="119"/>
      <c r="AY8" s="119"/>
      <c r="AZ8" s="119"/>
      <c r="BA8" s="119"/>
      <c r="BB8" s="132"/>
      <c r="BC8" s="4" t="s">
        <v>88</v>
      </c>
      <c r="BD8" s="4" t="s">
        <v>89</v>
      </c>
      <c r="BE8" s="4" t="s">
        <v>90</v>
      </c>
      <c r="BF8" s="119"/>
      <c r="BG8" s="119"/>
      <c r="BH8" s="119"/>
      <c r="BI8" s="120"/>
      <c r="BJ8" s="120"/>
      <c r="BK8" s="120"/>
      <c r="BL8" s="120"/>
      <c r="BM8" s="120"/>
      <c r="BN8" s="120"/>
      <c r="BO8" s="120"/>
      <c r="BP8" s="120"/>
      <c r="BQ8" s="118"/>
      <c r="BR8" s="129"/>
      <c r="BS8" s="112"/>
      <c r="BT8" s="119"/>
      <c r="BU8" s="119"/>
      <c r="BV8" s="119"/>
      <c r="BW8" s="119"/>
      <c r="BX8" s="119"/>
      <c r="BY8" s="119"/>
      <c r="BZ8" s="119"/>
      <c r="CA8" s="4" t="s">
        <v>88</v>
      </c>
      <c r="CB8" s="4" t="s">
        <v>89</v>
      </c>
      <c r="CC8" s="4" t="s">
        <v>90</v>
      </c>
      <c r="CD8" s="4" t="s">
        <v>91</v>
      </c>
      <c r="CE8" s="4" t="s">
        <v>92</v>
      </c>
      <c r="CF8" s="119"/>
      <c r="CG8" s="119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18"/>
      <c r="CU8" s="129"/>
      <c r="CV8" s="112"/>
      <c r="CW8" s="5" t="s">
        <v>88</v>
      </c>
      <c r="CX8" s="5" t="s">
        <v>89</v>
      </c>
      <c r="CY8" s="5" t="s">
        <v>90</v>
      </c>
      <c r="CZ8" s="5" t="s">
        <v>91</v>
      </c>
      <c r="DA8" s="5" t="s">
        <v>88</v>
      </c>
      <c r="DB8" s="5" t="s">
        <v>89</v>
      </c>
      <c r="DC8" s="5" t="s">
        <v>90</v>
      </c>
      <c r="DD8" s="5" t="s">
        <v>91</v>
      </c>
      <c r="DE8" s="120"/>
      <c r="DF8" s="120"/>
      <c r="DG8" s="120"/>
      <c r="DH8" s="120"/>
      <c r="DI8" s="5" t="s">
        <v>88</v>
      </c>
      <c r="DJ8" s="5" t="s">
        <v>89</v>
      </c>
      <c r="DK8" s="5" t="s">
        <v>90</v>
      </c>
      <c r="DL8" s="5" t="s">
        <v>91</v>
      </c>
      <c r="DM8" s="5" t="s">
        <v>88</v>
      </c>
      <c r="DN8" s="5" t="s">
        <v>89</v>
      </c>
      <c r="DO8" s="5" t="s">
        <v>90</v>
      </c>
      <c r="DP8" s="5" t="s">
        <v>91</v>
      </c>
      <c r="DQ8" s="120"/>
      <c r="DR8" s="120"/>
      <c r="DS8" s="120"/>
      <c r="DT8" s="120"/>
      <c r="DU8" s="5" t="s">
        <v>88</v>
      </c>
      <c r="DV8" s="5" t="s">
        <v>89</v>
      </c>
      <c r="DW8" s="5" t="s">
        <v>90</v>
      </c>
      <c r="DX8" s="5" t="s">
        <v>91</v>
      </c>
      <c r="DY8" s="5" t="s">
        <v>88</v>
      </c>
      <c r="DZ8" s="5" t="s">
        <v>89</v>
      </c>
      <c r="EA8" s="5" t="s">
        <v>90</v>
      </c>
      <c r="EB8" s="5" t="s">
        <v>91</v>
      </c>
      <c r="EC8" s="112"/>
      <c r="ED8" s="161"/>
      <c r="EE8" s="119"/>
      <c r="EF8" s="119"/>
      <c r="EG8" s="119"/>
      <c r="EH8" s="119"/>
      <c r="EI8" s="119"/>
      <c r="EJ8" s="119"/>
      <c r="EK8" s="4" t="s">
        <v>88</v>
      </c>
      <c r="EL8" s="4" t="s">
        <v>89</v>
      </c>
      <c r="EM8" s="4" t="s">
        <v>90</v>
      </c>
      <c r="EN8" s="4" t="s">
        <v>91</v>
      </c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20"/>
      <c r="FO8" s="120"/>
      <c r="FP8" s="120"/>
      <c r="FQ8" s="120"/>
      <c r="FR8" s="5" t="s">
        <v>88</v>
      </c>
      <c r="FS8" s="5" t="s">
        <v>89</v>
      </c>
      <c r="FT8" s="5" t="s">
        <v>90</v>
      </c>
      <c r="FU8" s="5" t="s">
        <v>91</v>
      </c>
      <c r="FV8" s="5" t="s">
        <v>88</v>
      </c>
      <c r="FW8" s="5" t="s">
        <v>89</v>
      </c>
      <c r="FX8" s="5" t="s">
        <v>90</v>
      </c>
      <c r="FY8" s="5" t="s">
        <v>91</v>
      </c>
      <c r="FZ8" s="5" t="s">
        <v>88</v>
      </c>
      <c r="GA8" s="5" t="s">
        <v>89</v>
      </c>
      <c r="GB8" s="5" t="s">
        <v>90</v>
      </c>
      <c r="GC8" s="5" t="s">
        <v>91</v>
      </c>
      <c r="GD8" s="120"/>
      <c r="GE8" s="120"/>
      <c r="GF8" s="120"/>
      <c r="GG8" s="120"/>
      <c r="GH8" s="5" t="s">
        <v>88</v>
      </c>
      <c r="GI8" s="5" t="s">
        <v>89</v>
      </c>
      <c r="GJ8" s="5" t="s">
        <v>90</v>
      </c>
      <c r="GK8" s="5" t="s">
        <v>91</v>
      </c>
      <c r="GL8" s="5" t="s">
        <v>88</v>
      </c>
      <c r="GM8" s="5" t="s">
        <v>89</v>
      </c>
      <c r="GN8" s="5" t="s">
        <v>90</v>
      </c>
      <c r="GO8" s="5" t="s">
        <v>91</v>
      </c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5" t="s">
        <v>88</v>
      </c>
      <c r="HG8" s="5" t="s">
        <v>89</v>
      </c>
      <c r="HH8" s="5" t="s">
        <v>90</v>
      </c>
      <c r="HI8" s="5" t="s">
        <v>91</v>
      </c>
      <c r="HJ8" s="5" t="s">
        <v>88</v>
      </c>
      <c r="HK8" s="5" t="s">
        <v>89</v>
      </c>
      <c r="HL8" s="5" t="s">
        <v>90</v>
      </c>
      <c r="HM8" s="5" t="s">
        <v>91</v>
      </c>
      <c r="HN8" s="5" t="s">
        <v>88</v>
      </c>
      <c r="HO8" s="5" t="s">
        <v>89</v>
      </c>
      <c r="HP8" s="5" t="s">
        <v>90</v>
      </c>
      <c r="HQ8" s="5" t="s">
        <v>91</v>
      </c>
      <c r="HR8" s="137"/>
      <c r="HS8" s="118"/>
      <c r="HT8" s="129"/>
      <c r="HU8" s="112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18"/>
      <c r="IV8" s="129"/>
      <c r="IW8" s="112"/>
      <c r="IX8" s="119"/>
      <c r="IY8" s="119"/>
      <c r="IZ8" s="119"/>
      <c r="JA8" s="119"/>
      <c r="JB8" s="119"/>
      <c r="JC8" s="119"/>
      <c r="JD8" s="4" t="s">
        <v>88</v>
      </c>
      <c r="JE8" s="4" t="s">
        <v>89</v>
      </c>
      <c r="JF8" s="4" t="s">
        <v>90</v>
      </c>
      <c r="JG8" s="119"/>
      <c r="JH8" s="119"/>
      <c r="JI8" s="119"/>
      <c r="JJ8" s="119"/>
      <c r="JK8" s="119"/>
      <c r="JL8" s="119"/>
      <c r="JM8" s="5" t="s">
        <v>88</v>
      </c>
      <c r="JN8" s="5" t="s">
        <v>89</v>
      </c>
      <c r="JO8" s="5" t="s">
        <v>90</v>
      </c>
      <c r="JP8" s="5" t="s">
        <v>91</v>
      </c>
      <c r="JQ8" s="5" t="s">
        <v>88</v>
      </c>
      <c r="JR8" s="5" t="s">
        <v>89</v>
      </c>
      <c r="JS8" s="5" t="s">
        <v>90</v>
      </c>
      <c r="JT8" s="5" t="s">
        <v>91</v>
      </c>
      <c r="JU8" s="5" t="s">
        <v>88</v>
      </c>
      <c r="JV8" s="5" t="s">
        <v>89</v>
      </c>
      <c r="JW8" s="5" t="s">
        <v>90</v>
      </c>
      <c r="JX8" s="5" t="s">
        <v>91</v>
      </c>
      <c r="JY8" s="5" t="s">
        <v>88</v>
      </c>
      <c r="JZ8" s="5" t="s">
        <v>89</v>
      </c>
      <c r="KA8" s="5" t="s">
        <v>90</v>
      </c>
      <c r="KB8" s="5" t="s">
        <v>91</v>
      </c>
      <c r="KC8" s="118"/>
      <c r="KD8" s="129"/>
      <c r="KE8" s="112"/>
      <c r="KF8" s="5" t="s">
        <v>88</v>
      </c>
      <c r="KG8" s="5" t="s">
        <v>89</v>
      </c>
      <c r="KH8" s="5" t="s">
        <v>90</v>
      </c>
      <c r="KI8" s="5" t="s">
        <v>91</v>
      </c>
      <c r="KJ8" s="5" t="s">
        <v>88</v>
      </c>
      <c r="KK8" s="5" t="s">
        <v>89</v>
      </c>
      <c r="KL8" s="5" t="s">
        <v>90</v>
      </c>
      <c r="KM8" s="5" t="s">
        <v>91</v>
      </c>
      <c r="KN8" s="120"/>
      <c r="KO8" s="120"/>
      <c r="KP8" s="120"/>
      <c r="KQ8" s="120"/>
      <c r="KR8" s="5" t="s">
        <v>88</v>
      </c>
      <c r="KS8" s="5" t="s">
        <v>89</v>
      </c>
      <c r="KT8" s="5" t="s">
        <v>90</v>
      </c>
      <c r="KU8" s="5" t="s">
        <v>91</v>
      </c>
      <c r="KV8" s="5" t="s">
        <v>88</v>
      </c>
      <c r="KW8" s="5" t="s">
        <v>89</v>
      </c>
      <c r="KX8" s="5" t="s">
        <v>90</v>
      </c>
      <c r="KY8" s="5" t="s">
        <v>91</v>
      </c>
      <c r="KZ8" s="120"/>
      <c r="LA8" s="120"/>
      <c r="LB8" s="120"/>
      <c r="LC8" s="120"/>
      <c r="LD8" s="5" t="s">
        <v>88</v>
      </c>
      <c r="LE8" s="5" t="s">
        <v>89</v>
      </c>
      <c r="LF8" s="5" t="s">
        <v>90</v>
      </c>
      <c r="LG8" s="5" t="s">
        <v>91</v>
      </c>
      <c r="LH8" s="5" t="s">
        <v>88</v>
      </c>
      <c r="LI8" s="5" t="s">
        <v>89</v>
      </c>
      <c r="LJ8" s="5" t="s">
        <v>90</v>
      </c>
      <c r="LK8" s="5" t="s">
        <v>91</v>
      </c>
      <c r="LL8" s="112"/>
      <c r="LM8" s="165"/>
      <c r="LN8" s="114"/>
      <c r="LO8" s="109"/>
    </row>
    <row r="9" spans="1:327" s="81" customFormat="1" ht="18" customHeight="1" x14ac:dyDescent="0.4">
      <c r="A9" s="153"/>
      <c r="B9" s="154"/>
      <c r="C9" s="153"/>
      <c r="D9" s="153"/>
      <c r="E9" s="24"/>
      <c r="F9" s="6" t="s">
        <v>93</v>
      </c>
      <c r="G9" s="7">
        <v>4</v>
      </c>
      <c r="H9" s="7">
        <v>4</v>
      </c>
      <c r="I9" s="7">
        <v>4</v>
      </c>
      <c r="J9" s="7">
        <v>4</v>
      </c>
      <c r="K9" s="7">
        <v>4</v>
      </c>
      <c r="L9" s="7">
        <v>4</v>
      </c>
      <c r="M9" s="7">
        <v>4</v>
      </c>
      <c r="N9" s="7">
        <v>4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7">
        <v>1</v>
      </c>
      <c r="AE9" s="7">
        <v>4</v>
      </c>
      <c r="AF9" s="7">
        <v>4</v>
      </c>
      <c r="AG9" s="7">
        <v>4</v>
      </c>
      <c r="AH9" s="7">
        <v>4</v>
      </c>
      <c r="AI9" s="8">
        <v>3</v>
      </c>
      <c r="AJ9" s="8">
        <v>3</v>
      </c>
      <c r="AK9" s="8">
        <v>3</v>
      </c>
      <c r="AL9" s="8">
        <v>3</v>
      </c>
      <c r="AM9" s="8">
        <v>3</v>
      </c>
      <c r="AN9" s="8">
        <v>3</v>
      </c>
      <c r="AO9" s="8">
        <v>3</v>
      </c>
      <c r="AP9" s="8">
        <v>3</v>
      </c>
      <c r="AQ9" s="8">
        <v>3</v>
      </c>
      <c r="AR9" s="8">
        <v>3</v>
      </c>
      <c r="AS9" s="8">
        <v>3</v>
      </c>
      <c r="AT9" s="8">
        <v>3</v>
      </c>
      <c r="AU9" s="9">
        <f>SUM(G9:AH9)</f>
        <v>64</v>
      </c>
      <c r="AV9" s="10">
        <f>SUM(AI9:AT9)</f>
        <v>36</v>
      </c>
      <c r="AW9" s="11">
        <f>SUM(AU9:AV9)</f>
        <v>100</v>
      </c>
      <c r="AX9" s="7">
        <v>8</v>
      </c>
      <c r="AY9" s="7">
        <v>8</v>
      </c>
      <c r="AZ9" s="7">
        <v>8</v>
      </c>
      <c r="BA9" s="7">
        <v>8</v>
      </c>
      <c r="BB9" s="7">
        <v>6</v>
      </c>
      <c r="BC9" s="7">
        <v>2</v>
      </c>
      <c r="BD9" s="7">
        <v>2</v>
      </c>
      <c r="BE9" s="7">
        <v>2</v>
      </c>
      <c r="BF9" s="7">
        <v>8</v>
      </c>
      <c r="BG9" s="7">
        <v>8</v>
      </c>
      <c r="BH9" s="7">
        <v>8</v>
      </c>
      <c r="BI9" s="8">
        <v>4</v>
      </c>
      <c r="BJ9" s="8">
        <v>4</v>
      </c>
      <c r="BK9" s="8">
        <v>4</v>
      </c>
      <c r="BL9" s="8">
        <v>4</v>
      </c>
      <c r="BM9" s="8">
        <v>4</v>
      </c>
      <c r="BN9" s="8">
        <v>4</v>
      </c>
      <c r="BO9" s="8">
        <v>4</v>
      </c>
      <c r="BP9" s="8">
        <v>4</v>
      </c>
      <c r="BQ9" s="9">
        <f>SUM(AX9:BH9)</f>
        <v>68</v>
      </c>
      <c r="BR9" s="10">
        <f>SUM(BI9:BP9)</f>
        <v>32</v>
      </c>
      <c r="BS9" s="11">
        <f>SUM(BQ9:BR9)</f>
        <v>100</v>
      </c>
      <c r="BT9" s="7">
        <v>6</v>
      </c>
      <c r="BU9" s="7">
        <v>6</v>
      </c>
      <c r="BV9" s="7">
        <v>6</v>
      </c>
      <c r="BW9" s="7">
        <v>6</v>
      </c>
      <c r="BX9" s="7">
        <v>6</v>
      </c>
      <c r="BY9" s="7">
        <v>6</v>
      </c>
      <c r="BZ9" s="7">
        <v>6</v>
      </c>
      <c r="CA9" s="7">
        <v>2</v>
      </c>
      <c r="CB9" s="7">
        <v>2</v>
      </c>
      <c r="CC9" s="7">
        <v>2</v>
      </c>
      <c r="CD9" s="7">
        <v>2</v>
      </c>
      <c r="CE9" s="7">
        <v>2</v>
      </c>
      <c r="CF9" s="7">
        <v>6</v>
      </c>
      <c r="CG9" s="7">
        <v>6</v>
      </c>
      <c r="CH9" s="8">
        <v>3</v>
      </c>
      <c r="CI9" s="8">
        <v>3</v>
      </c>
      <c r="CJ9" s="8">
        <v>3</v>
      </c>
      <c r="CK9" s="8">
        <v>3</v>
      </c>
      <c r="CL9" s="8">
        <v>3</v>
      </c>
      <c r="CM9" s="8">
        <v>3</v>
      </c>
      <c r="CN9" s="8">
        <v>3</v>
      </c>
      <c r="CO9" s="8">
        <v>3</v>
      </c>
      <c r="CP9" s="8">
        <v>3</v>
      </c>
      <c r="CQ9" s="8">
        <v>3</v>
      </c>
      <c r="CR9" s="8">
        <v>3</v>
      </c>
      <c r="CS9" s="8">
        <v>3</v>
      </c>
      <c r="CT9" s="9">
        <f>SUM(BT9:CG9)</f>
        <v>64</v>
      </c>
      <c r="CU9" s="10">
        <f>SUM(CH9:CS9)</f>
        <v>36</v>
      </c>
      <c r="CV9" s="11">
        <f>SUM(CT9:CU9)</f>
        <v>100</v>
      </c>
      <c r="CW9" s="8">
        <v>5</v>
      </c>
      <c r="CX9" s="8">
        <v>5</v>
      </c>
      <c r="CY9" s="8">
        <v>5</v>
      </c>
      <c r="CZ9" s="8">
        <v>5</v>
      </c>
      <c r="DA9" s="8">
        <v>5</v>
      </c>
      <c r="DB9" s="8">
        <v>5</v>
      </c>
      <c r="DC9" s="8">
        <v>5</v>
      </c>
      <c r="DD9" s="8">
        <v>5</v>
      </c>
      <c r="DE9" s="8">
        <v>5</v>
      </c>
      <c r="DF9" s="8">
        <v>5</v>
      </c>
      <c r="DG9" s="8">
        <v>5</v>
      </c>
      <c r="DH9" s="8">
        <v>5</v>
      </c>
      <c r="DI9" s="8">
        <v>5</v>
      </c>
      <c r="DJ9" s="8">
        <v>5</v>
      </c>
      <c r="DK9" s="8">
        <v>5</v>
      </c>
      <c r="DL9" s="8">
        <v>5</v>
      </c>
      <c r="DM9" s="8">
        <v>5</v>
      </c>
      <c r="DN9" s="8">
        <v>5</v>
      </c>
      <c r="DO9" s="8">
        <v>5</v>
      </c>
      <c r="DP9" s="8">
        <v>5</v>
      </c>
      <c r="DQ9" s="8">
        <v>5</v>
      </c>
      <c r="DR9" s="8">
        <v>5</v>
      </c>
      <c r="DS9" s="8">
        <v>5</v>
      </c>
      <c r="DT9" s="8">
        <v>5</v>
      </c>
      <c r="DU9" s="8">
        <v>5</v>
      </c>
      <c r="DV9" s="8">
        <v>5</v>
      </c>
      <c r="DW9" s="8">
        <v>5</v>
      </c>
      <c r="DX9" s="8">
        <v>5</v>
      </c>
      <c r="DY9" s="8">
        <v>5</v>
      </c>
      <c r="DZ9" s="8">
        <v>5</v>
      </c>
      <c r="EA9" s="8">
        <v>5</v>
      </c>
      <c r="EB9" s="8">
        <v>5</v>
      </c>
      <c r="EC9" s="11">
        <f>SUM(CW9:EB9)-60</f>
        <v>100</v>
      </c>
      <c r="ED9" s="12">
        <f>SUM(AW9,BS9,CV9,EC9)</f>
        <v>400</v>
      </c>
      <c r="EE9" s="7">
        <v>1</v>
      </c>
      <c r="EF9" s="7">
        <v>1</v>
      </c>
      <c r="EG9" s="7">
        <v>2</v>
      </c>
      <c r="EH9" s="7">
        <v>2</v>
      </c>
      <c r="EI9" s="7">
        <v>1</v>
      </c>
      <c r="EJ9" s="7">
        <v>2</v>
      </c>
      <c r="EK9" s="7">
        <v>1</v>
      </c>
      <c r="EL9" s="7">
        <v>1</v>
      </c>
      <c r="EM9" s="7">
        <v>1</v>
      </c>
      <c r="EN9" s="7">
        <v>1</v>
      </c>
      <c r="EO9" s="7">
        <v>2</v>
      </c>
      <c r="EP9" s="7">
        <v>1</v>
      </c>
      <c r="EQ9" s="7">
        <v>2</v>
      </c>
      <c r="ER9" s="7">
        <v>2</v>
      </c>
      <c r="ES9" s="7">
        <v>2</v>
      </c>
      <c r="ET9" s="7">
        <v>1</v>
      </c>
      <c r="EU9" s="7">
        <v>2</v>
      </c>
      <c r="EV9" s="7">
        <v>1</v>
      </c>
      <c r="EW9" s="7">
        <v>1</v>
      </c>
      <c r="EX9" s="7">
        <v>2</v>
      </c>
      <c r="EY9" s="7">
        <v>1</v>
      </c>
      <c r="EZ9" s="7">
        <v>2</v>
      </c>
      <c r="FA9" s="7">
        <v>2</v>
      </c>
      <c r="FB9" s="7">
        <v>2</v>
      </c>
      <c r="FC9" s="7">
        <v>1</v>
      </c>
      <c r="FD9" s="7">
        <v>2</v>
      </c>
      <c r="FE9" s="7">
        <v>2</v>
      </c>
      <c r="FF9" s="7">
        <v>2</v>
      </c>
      <c r="FG9" s="7">
        <v>2</v>
      </c>
      <c r="FH9" s="7">
        <v>1</v>
      </c>
      <c r="FI9" s="7">
        <v>1</v>
      </c>
      <c r="FJ9" s="7">
        <v>1</v>
      </c>
      <c r="FK9" s="7">
        <v>1</v>
      </c>
      <c r="FL9" s="7">
        <v>1</v>
      </c>
      <c r="FM9" s="7">
        <v>2</v>
      </c>
      <c r="FN9" s="8">
        <v>1</v>
      </c>
      <c r="FO9" s="8">
        <v>1</v>
      </c>
      <c r="FP9" s="8">
        <v>1</v>
      </c>
      <c r="FQ9" s="8">
        <v>1</v>
      </c>
      <c r="FR9" s="8">
        <v>1</v>
      </c>
      <c r="FS9" s="8">
        <v>1</v>
      </c>
      <c r="FT9" s="8">
        <v>1</v>
      </c>
      <c r="FU9" s="8">
        <v>1</v>
      </c>
      <c r="FV9" s="8">
        <v>1</v>
      </c>
      <c r="FW9" s="8">
        <v>1</v>
      </c>
      <c r="FX9" s="8">
        <v>1</v>
      </c>
      <c r="FY9" s="8">
        <v>1</v>
      </c>
      <c r="FZ9" s="8">
        <v>1</v>
      </c>
      <c r="GA9" s="8">
        <v>1</v>
      </c>
      <c r="GB9" s="8">
        <v>1</v>
      </c>
      <c r="GC9" s="8">
        <v>1</v>
      </c>
      <c r="GD9" s="8">
        <v>1</v>
      </c>
      <c r="GE9" s="8">
        <v>1</v>
      </c>
      <c r="GF9" s="8">
        <v>1</v>
      </c>
      <c r="GG9" s="8">
        <v>1</v>
      </c>
      <c r="GH9" s="8">
        <v>1</v>
      </c>
      <c r="GI9" s="8">
        <v>1</v>
      </c>
      <c r="GJ9" s="8">
        <v>1</v>
      </c>
      <c r="GK9" s="8">
        <v>1</v>
      </c>
      <c r="GL9" s="8">
        <v>1</v>
      </c>
      <c r="GM9" s="8">
        <v>1</v>
      </c>
      <c r="GN9" s="8">
        <v>1</v>
      </c>
      <c r="GO9" s="8">
        <v>1</v>
      </c>
      <c r="GP9" s="8">
        <v>1</v>
      </c>
      <c r="GQ9" s="8">
        <v>1</v>
      </c>
      <c r="GR9" s="8">
        <v>1</v>
      </c>
      <c r="GS9" s="8">
        <v>1</v>
      </c>
      <c r="GT9" s="8">
        <v>1</v>
      </c>
      <c r="GU9" s="8">
        <v>1</v>
      </c>
      <c r="GV9" s="8">
        <v>1</v>
      </c>
      <c r="GW9" s="8">
        <v>1</v>
      </c>
      <c r="GX9" s="8">
        <v>1</v>
      </c>
      <c r="GY9" s="8">
        <v>1</v>
      </c>
      <c r="GZ9" s="8">
        <v>1</v>
      </c>
      <c r="HA9" s="8">
        <v>1</v>
      </c>
      <c r="HB9" s="8">
        <v>1</v>
      </c>
      <c r="HC9" s="8">
        <v>1</v>
      </c>
      <c r="HD9" s="8">
        <v>1</v>
      </c>
      <c r="HE9" s="8">
        <v>1</v>
      </c>
      <c r="HF9" s="8">
        <v>1</v>
      </c>
      <c r="HG9" s="8">
        <v>1</v>
      </c>
      <c r="HH9" s="8">
        <v>1</v>
      </c>
      <c r="HI9" s="8">
        <v>1</v>
      </c>
      <c r="HJ9" s="8">
        <v>1</v>
      </c>
      <c r="HK9" s="8">
        <v>1</v>
      </c>
      <c r="HL9" s="8">
        <v>1</v>
      </c>
      <c r="HM9" s="8">
        <v>1</v>
      </c>
      <c r="HN9" s="8">
        <v>1</v>
      </c>
      <c r="HO9" s="8">
        <v>1</v>
      </c>
      <c r="HP9" s="8">
        <v>1</v>
      </c>
      <c r="HQ9" s="8">
        <v>1</v>
      </c>
      <c r="HR9" s="8">
        <v>1</v>
      </c>
      <c r="HS9" s="9">
        <f>SUM(EE9:FM9)</f>
        <v>52</v>
      </c>
      <c r="HT9" s="10">
        <f>SUM(FN9:HR9)-9</f>
        <v>48</v>
      </c>
      <c r="HU9" s="11">
        <f>SUM(HS9:HT9)</f>
        <v>100</v>
      </c>
      <c r="HV9" s="7">
        <v>5</v>
      </c>
      <c r="HW9" s="7">
        <v>5</v>
      </c>
      <c r="HX9" s="7">
        <v>5</v>
      </c>
      <c r="HY9" s="7">
        <v>5</v>
      </c>
      <c r="HZ9" s="7">
        <v>5</v>
      </c>
      <c r="IA9" s="7">
        <v>4</v>
      </c>
      <c r="IB9" s="7">
        <v>5</v>
      </c>
      <c r="IC9" s="7">
        <v>5</v>
      </c>
      <c r="ID9" s="7">
        <v>5</v>
      </c>
      <c r="IE9" s="7">
        <v>5</v>
      </c>
      <c r="IF9" s="7">
        <v>5</v>
      </c>
      <c r="IG9" s="7">
        <v>5</v>
      </c>
      <c r="IH9" s="7">
        <v>5</v>
      </c>
      <c r="II9" s="8">
        <v>3</v>
      </c>
      <c r="IJ9" s="8">
        <v>3</v>
      </c>
      <c r="IK9" s="8">
        <v>3</v>
      </c>
      <c r="IL9" s="8">
        <v>3</v>
      </c>
      <c r="IM9" s="8">
        <v>3</v>
      </c>
      <c r="IN9" s="8">
        <v>3</v>
      </c>
      <c r="IO9" s="8">
        <v>3</v>
      </c>
      <c r="IP9" s="8">
        <v>3</v>
      </c>
      <c r="IQ9" s="8">
        <v>3</v>
      </c>
      <c r="IR9" s="8">
        <v>3</v>
      </c>
      <c r="IS9" s="8">
        <v>3</v>
      </c>
      <c r="IT9" s="8">
        <v>3</v>
      </c>
      <c r="IU9" s="9">
        <f>SUM(HV9:IH9)</f>
        <v>64</v>
      </c>
      <c r="IV9" s="10">
        <f>SUM(II9:IT9)</f>
        <v>36</v>
      </c>
      <c r="IW9" s="11">
        <f>SUM(IU9:IV9)</f>
        <v>100</v>
      </c>
      <c r="IX9" s="7">
        <v>5</v>
      </c>
      <c r="IY9" s="7">
        <v>6</v>
      </c>
      <c r="IZ9" s="7">
        <v>5</v>
      </c>
      <c r="JA9" s="7">
        <v>5</v>
      </c>
      <c r="JB9" s="7">
        <v>5</v>
      </c>
      <c r="JC9" s="7">
        <v>5</v>
      </c>
      <c r="JD9" s="7">
        <v>2</v>
      </c>
      <c r="JE9" s="7">
        <v>2</v>
      </c>
      <c r="JF9" s="7">
        <v>2</v>
      </c>
      <c r="JG9" s="7">
        <v>5</v>
      </c>
      <c r="JH9" s="7">
        <v>5</v>
      </c>
      <c r="JI9" s="7">
        <v>5</v>
      </c>
      <c r="JJ9" s="7">
        <v>6</v>
      </c>
      <c r="JK9" s="7">
        <v>5</v>
      </c>
      <c r="JL9" s="7">
        <v>5</v>
      </c>
      <c r="JM9" s="8">
        <v>2</v>
      </c>
      <c r="JN9" s="8">
        <v>2</v>
      </c>
      <c r="JO9" s="8">
        <v>2</v>
      </c>
      <c r="JP9" s="8">
        <v>2</v>
      </c>
      <c r="JQ9" s="8">
        <v>2</v>
      </c>
      <c r="JR9" s="8">
        <v>2</v>
      </c>
      <c r="JS9" s="8">
        <v>2</v>
      </c>
      <c r="JT9" s="8">
        <v>2</v>
      </c>
      <c r="JU9" s="8">
        <v>2</v>
      </c>
      <c r="JV9" s="8">
        <v>2</v>
      </c>
      <c r="JW9" s="8">
        <v>2</v>
      </c>
      <c r="JX9" s="8">
        <v>2</v>
      </c>
      <c r="JY9" s="8">
        <v>2</v>
      </c>
      <c r="JZ9" s="8">
        <v>2</v>
      </c>
      <c r="KA9" s="8">
        <v>2</v>
      </c>
      <c r="KB9" s="8">
        <v>2</v>
      </c>
      <c r="KC9" s="9">
        <f>SUM(IX9:JL9)</f>
        <v>68</v>
      </c>
      <c r="KD9" s="10">
        <f>SUM(JM9:KB9)</f>
        <v>32</v>
      </c>
      <c r="KE9" s="11">
        <f>SUM(KC9:KD9)</f>
        <v>100</v>
      </c>
      <c r="KF9" s="8">
        <v>5</v>
      </c>
      <c r="KG9" s="8">
        <v>5</v>
      </c>
      <c r="KH9" s="8">
        <v>5</v>
      </c>
      <c r="KI9" s="8">
        <v>5</v>
      </c>
      <c r="KJ9" s="8">
        <v>5</v>
      </c>
      <c r="KK9" s="8">
        <v>5</v>
      </c>
      <c r="KL9" s="8">
        <v>5</v>
      </c>
      <c r="KM9" s="8">
        <v>5</v>
      </c>
      <c r="KN9" s="8">
        <v>5</v>
      </c>
      <c r="KO9" s="8">
        <v>5</v>
      </c>
      <c r="KP9" s="8">
        <v>5</v>
      </c>
      <c r="KQ9" s="8">
        <v>5</v>
      </c>
      <c r="KR9" s="8">
        <v>5</v>
      </c>
      <c r="KS9" s="8">
        <v>5</v>
      </c>
      <c r="KT9" s="8">
        <v>5</v>
      </c>
      <c r="KU9" s="8">
        <v>5</v>
      </c>
      <c r="KV9" s="8">
        <v>5</v>
      </c>
      <c r="KW9" s="8">
        <v>5</v>
      </c>
      <c r="KX9" s="8">
        <v>5</v>
      </c>
      <c r="KY9" s="8">
        <v>5</v>
      </c>
      <c r="KZ9" s="8">
        <v>5</v>
      </c>
      <c r="LA9" s="8">
        <v>5</v>
      </c>
      <c r="LB9" s="8">
        <v>5</v>
      </c>
      <c r="LC9" s="8">
        <v>5</v>
      </c>
      <c r="LD9" s="8">
        <v>5</v>
      </c>
      <c r="LE9" s="8">
        <v>5</v>
      </c>
      <c r="LF9" s="8">
        <v>5</v>
      </c>
      <c r="LG9" s="8">
        <v>5</v>
      </c>
      <c r="LH9" s="8">
        <v>5</v>
      </c>
      <c r="LI9" s="8">
        <v>5</v>
      </c>
      <c r="LJ9" s="8">
        <v>5</v>
      </c>
      <c r="LK9" s="8">
        <v>5</v>
      </c>
      <c r="LL9" s="11">
        <f>SUM(KF9:LK9)-60</f>
        <v>100</v>
      </c>
      <c r="LM9" s="13">
        <f>SUM(HU9,IW9,KE9,LL9)</f>
        <v>400</v>
      </c>
      <c r="LN9" s="14">
        <f>SUM(LM9,ED9)</f>
        <v>800</v>
      </c>
      <c r="LO9" s="109"/>
    </row>
    <row r="10" spans="1:327" s="81" customFormat="1" ht="18" customHeight="1" x14ac:dyDescent="0.4">
      <c r="A10" s="153"/>
      <c r="B10" s="154"/>
      <c r="C10" s="153"/>
      <c r="D10" s="153"/>
      <c r="E10" s="24"/>
      <c r="F10" s="6" t="s">
        <v>94</v>
      </c>
      <c r="G10" s="15">
        <f>SUM(G18:G36)</f>
        <v>76</v>
      </c>
      <c r="H10" s="15">
        <f>SUM(H18:H36)</f>
        <v>72</v>
      </c>
      <c r="I10" s="15">
        <f>SUM(I18:I36)</f>
        <v>68</v>
      </c>
      <c r="J10" s="15">
        <f>SUM(J18:J36)</f>
        <v>40</v>
      </c>
      <c r="K10" s="15">
        <f>SUM(K18:K36)</f>
        <v>72</v>
      </c>
      <c r="L10" s="15">
        <f>SUM(L18:L36)</f>
        <v>56</v>
      </c>
      <c r="M10" s="15">
        <f>SUM(M18:M36)</f>
        <v>56</v>
      </c>
      <c r="N10" s="15">
        <f>SUM(N18:N36)</f>
        <v>52</v>
      </c>
      <c r="O10" s="15">
        <f>SUM(O18:O36)</f>
        <v>17</v>
      </c>
      <c r="P10" s="15">
        <f>SUM(P18:P36)</f>
        <v>18</v>
      </c>
      <c r="Q10" s="15">
        <f>SUM(Q18:Q36)</f>
        <v>18</v>
      </c>
      <c r="R10" s="15">
        <f>SUM(R18:R36)</f>
        <v>14</v>
      </c>
      <c r="S10" s="15">
        <f>SUM(S18:S36)</f>
        <v>15</v>
      </c>
      <c r="T10" s="15">
        <f>SUM(T18:T36)</f>
        <v>17</v>
      </c>
      <c r="U10" s="15">
        <f>SUM(U18:U36)</f>
        <v>17</v>
      </c>
      <c r="V10" s="15">
        <f>SUM(V18:V36)</f>
        <v>12</v>
      </c>
      <c r="W10" s="15">
        <f>SUM(W18:W36)</f>
        <v>13</v>
      </c>
      <c r="X10" s="15">
        <f>SUM(X18:X36)</f>
        <v>16</v>
      </c>
      <c r="Y10" s="15">
        <f>SUM(Y18:Y36)</f>
        <v>16</v>
      </c>
      <c r="Z10" s="15">
        <f>SUM(Z18:Z36)</f>
        <v>11</v>
      </c>
      <c r="AA10" s="15">
        <f>SUM(AA18:AA36)</f>
        <v>9</v>
      </c>
      <c r="AB10" s="15">
        <f>SUM(AB18:AB36)</f>
        <v>12</v>
      </c>
      <c r="AC10" s="15">
        <f>SUM(AC18:AC36)</f>
        <v>11</v>
      </c>
      <c r="AD10" s="15">
        <f>SUM(AD18:AD36)</f>
        <v>9</v>
      </c>
      <c r="AE10" s="15">
        <f>SUM(AE18:AE36)</f>
        <v>52</v>
      </c>
      <c r="AF10" s="15">
        <f>SUM(AF18:AF36)</f>
        <v>40</v>
      </c>
      <c r="AG10" s="15">
        <f>SUM(AG18:AG36)</f>
        <v>48</v>
      </c>
      <c r="AH10" s="15">
        <f>SUM(AH18:AH36)</f>
        <v>32</v>
      </c>
      <c r="AI10" s="15">
        <f>SUM(AI18:AI36)</f>
        <v>42</v>
      </c>
      <c r="AJ10" s="15">
        <f>SUM(AJ18:AJ36)</f>
        <v>24</v>
      </c>
      <c r="AK10" s="15">
        <f>SUM(AK18:AK36)</f>
        <v>15</v>
      </c>
      <c r="AL10" s="15">
        <f>SUM(AL18:AL36)</f>
        <v>3</v>
      </c>
      <c r="AM10" s="15">
        <f>SUM(AM18:AM36)</f>
        <v>51</v>
      </c>
      <c r="AN10" s="15">
        <f>SUM(AN18:AN36)</f>
        <v>45</v>
      </c>
      <c r="AO10" s="15">
        <f>SUM(AO18:AO36)</f>
        <v>30</v>
      </c>
      <c r="AP10" s="15">
        <f>SUM(AP18:AP36)</f>
        <v>15</v>
      </c>
      <c r="AQ10" s="15">
        <f>SUM(AQ18:AQ36)</f>
        <v>0</v>
      </c>
      <c r="AR10" s="15">
        <f>SUM(AR18:AR36)</f>
        <v>0</v>
      </c>
      <c r="AS10" s="15">
        <f>SUM(AS18:AS36)</f>
        <v>0</v>
      </c>
      <c r="AT10" s="15">
        <f>SUM(AT18:AT36)</f>
        <v>0</v>
      </c>
      <c r="AU10" s="16">
        <f>SUM(AU18:AU36)</f>
        <v>889</v>
      </c>
      <c r="AV10" s="17">
        <f>SUM(AV18:AV36)</f>
        <v>225</v>
      </c>
      <c r="AW10" s="18">
        <f>SUM(AW18:AW36)</f>
        <v>1114</v>
      </c>
      <c r="AX10" s="15">
        <f>SUM(AX18:AX36)</f>
        <v>128</v>
      </c>
      <c r="AY10" s="15">
        <f>SUM(AY18:AY36)</f>
        <v>112</v>
      </c>
      <c r="AZ10" s="15">
        <f>SUM(AZ18:AZ36)</f>
        <v>72</v>
      </c>
      <c r="BA10" s="15">
        <f>SUM(BA18:BA36)</f>
        <v>56</v>
      </c>
      <c r="BB10" s="15">
        <f>SUM(BB18:BB36)</f>
        <v>114</v>
      </c>
      <c r="BC10" s="15">
        <f>SUM(BC18:BC36)</f>
        <v>36</v>
      </c>
      <c r="BD10" s="15">
        <f>SUM(BD18:BD36)</f>
        <v>36</v>
      </c>
      <c r="BE10" s="15">
        <f>SUM(BE18:BE36)</f>
        <v>36</v>
      </c>
      <c r="BF10" s="15">
        <f>SUM(BF18:BF36)</f>
        <v>96</v>
      </c>
      <c r="BG10" s="15">
        <f>SUM(BG18:BG36)</f>
        <v>72</v>
      </c>
      <c r="BH10" s="15">
        <f>SUM(BH18:BH36)</f>
        <v>136</v>
      </c>
      <c r="BI10" s="15">
        <f>SUM(BI18:BI36)</f>
        <v>36</v>
      </c>
      <c r="BJ10" s="15">
        <f>SUM(BJ18:BJ36)</f>
        <v>32</v>
      </c>
      <c r="BK10" s="15">
        <f>SUM(BK18:BK36)</f>
        <v>16</v>
      </c>
      <c r="BL10" s="15">
        <f>SUM(BL18:BL36)</f>
        <v>8</v>
      </c>
      <c r="BM10" s="15">
        <f>SUM(BM18:BM36)</f>
        <v>60</v>
      </c>
      <c r="BN10" s="15">
        <f>SUM(BN18:BN36)</f>
        <v>60</v>
      </c>
      <c r="BO10" s="15">
        <f>SUM(BO18:BO36)</f>
        <v>60</v>
      </c>
      <c r="BP10" s="15">
        <f>SUM(BP18:BP36)</f>
        <v>60</v>
      </c>
      <c r="BQ10" s="16">
        <f>SUM(BQ18:BQ36)</f>
        <v>894</v>
      </c>
      <c r="BR10" s="17">
        <f>SUM(BR18:BR36)</f>
        <v>332</v>
      </c>
      <c r="BS10" s="18">
        <f>SUM(BS18:BS36)</f>
        <v>1226</v>
      </c>
      <c r="BT10" s="15">
        <f>SUM(BT18:BT36)</f>
        <v>102</v>
      </c>
      <c r="BU10" s="15">
        <f>SUM(BU18:BU36)</f>
        <v>54</v>
      </c>
      <c r="BV10" s="15">
        <f>SUM(BV18:BV36)</f>
        <v>72</v>
      </c>
      <c r="BW10" s="15">
        <f>SUM(BW18:BW36)</f>
        <v>42</v>
      </c>
      <c r="BX10" s="15">
        <f>SUM(BX18:BX36)</f>
        <v>6</v>
      </c>
      <c r="BY10" s="15">
        <f>SUM(BY18:BY36)</f>
        <v>78</v>
      </c>
      <c r="BZ10" s="15">
        <f>SUM(BZ18:BZ36)</f>
        <v>90</v>
      </c>
      <c r="CA10" s="15">
        <f>SUM(CA18:CA36)</f>
        <v>26</v>
      </c>
      <c r="CB10" s="15">
        <f>SUM(CB18:CB36)</f>
        <v>26</v>
      </c>
      <c r="CC10" s="15">
        <f>SUM(CC18:CC36)</f>
        <v>26</v>
      </c>
      <c r="CD10" s="15">
        <f>SUM(CD18:CD36)</f>
        <v>26</v>
      </c>
      <c r="CE10" s="15">
        <f>SUM(CE18:CE36)</f>
        <v>22</v>
      </c>
      <c r="CF10" s="15">
        <f>SUM(CF18:CF36)</f>
        <v>24</v>
      </c>
      <c r="CG10" s="15">
        <f>SUM(CG18:CG36)</f>
        <v>36</v>
      </c>
      <c r="CH10" s="15">
        <f>SUM(CH18:CH36)</f>
        <v>12</v>
      </c>
      <c r="CI10" s="15">
        <f>SUM(CI18:CI36)</f>
        <v>9</v>
      </c>
      <c r="CJ10" s="15">
        <f>SUM(CJ18:CJ36)</f>
        <v>9</v>
      </c>
      <c r="CK10" s="15">
        <f>SUM(CK18:CK36)</f>
        <v>0</v>
      </c>
      <c r="CL10" s="15">
        <f>SUM(CL18:CL36)</f>
        <v>3</v>
      </c>
      <c r="CM10" s="15">
        <f>SUM(CM18:CM36)</f>
        <v>0</v>
      </c>
      <c r="CN10" s="15">
        <f>SUM(CN18:CN36)</f>
        <v>0</v>
      </c>
      <c r="CO10" s="15">
        <f>SUM(CO18:CO36)</f>
        <v>0</v>
      </c>
      <c r="CP10" s="15">
        <f>SUM(CP18:CP36)</f>
        <v>27</v>
      </c>
      <c r="CQ10" s="15">
        <f>SUM(CQ18:CQ36)</f>
        <v>12</v>
      </c>
      <c r="CR10" s="15">
        <f>SUM(CR18:CR36)</f>
        <v>3</v>
      </c>
      <c r="CS10" s="15">
        <f>SUM(CS18:CS36)</f>
        <v>0</v>
      </c>
      <c r="CT10" s="16">
        <f>SUM(CT18:CT36)</f>
        <v>630</v>
      </c>
      <c r="CU10" s="17">
        <f>SUM(CU18:CU36)</f>
        <v>75</v>
      </c>
      <c r="CV10" s="18">
        <f>SUM(CV18:CV36)</f>
        <v>705</v>
      </c>
      <c r="CW10" s="15">
        <f>SUM(CW18:CW36)</f>
        <v>80</v>
      </c>
      <c r="CX10" s="15">
        <f>SUM(CX18:CX36)</f>
        <v>60</v>
      </c>
      <c r="CY10" s="15">
        <f>SUM(CY18:CY36)</f>
        <v>45</v>
      </c>
      <c r="CZ10" s="15">
        <f>SUM(CZ18:CZ36)</f>
        <v>20</v>
      </c>
      <c r="DA10" s="15">
        <f>SUM(DA18:DA36)</f>
        <v>10</v>
      </c>
      <c r="DB10" s="15">
        <f>SUM(DB18:DB36)</f>
        <v>5</v>
      </c>
      <c r="DC10" s="15">
        <f>SUM(DC18:DC36)</f>
        <v>0</v>
      </c>
      <c r="DD10" s="15">
        <f>SUM(DD18:DD36)</f>
        <v>0</v>
      </c>
      <c r="DE10" s="15">
        <f>SUM(DE18:DE36)</f>
        <v>85</v>
      </c>
      <c r="DF10" s="15">
        <f>SUM(DF18:DF36)</f>
        <v>70</v>
      </c>
      <c r="DG10" s="15">
        <f>SUM(DG18:DG36)</f>
        <v>50</v>
      </c>
      <c r="DH10" s="15">
        <f>SUM(DH18:DH36)</f>
        <v>15</v>
      </c>
      <c r="DI10" s="15">
        <f>SUM(DI18:DI36)</f>
        <v>45</v>
      </c>
      <c r="DJ10" s="15">
        <f>SUM(DJ18:DJ36)</f>
        <v>40</v>
      </c>
      <c r="DK10" s="15">
        <f>SUM(DK18:DK36)</f>
        <v>25</v>
      </c>
      <c r="DL10" s="15">
        <f>SUM(DL18:DL36)</f>
        <v>10</v>
      </c>
      <c r="DM10" s="15">
        <f>SUM(DM18:DM36)</f>
        <v>40</v>
      </c>
      <c r="DN10" s="15">
        <f>SUM(DN18:DN36)</f>
        <v>40</v>
      </c>
      <c r="DO10" s="15">
        <f>SUM(DO18:DO36)</f>
        <v>25</v>
      </c>
      <c r="DP10" s="15">
        <f>SUM(DP18:DP36)</f>
        <v>5</v>
      </c>
      <c r="DQ10" s="15">
        <f>SUM(DQ18:DQ36)</f>
        <v>75</v>
      </c>
      <c r="DR10" s="15">
        <f>SUM(DR18:DR36)</f>
        <v>45</v>
      </c>
      <c r="DS10" s="15">
        <f>SUM(DS18:DS36)</f>
        <v>20</v>
      </c>
      <c r="DT10" s="15">
        <f>SUM(DT18:DT36)</f>
        <v>5</v>
      </c>
      <c r="DU10" s="15">
        <f>SUM(DU18:DU36)</f>
        <v>65</v>
      </c>
      <c r="DV10" s="15">
        <f>SUM(DV18:DV36)</f>
        <v>60</v>
      </c>
      <c r="DW10" s="15">
        <f>SUM(DW18:DW36)</f>
        <v>50</v>
      </c>
      <c r="DX10" s="15">
        <f>SUM(DX18:DX36)</f>
        <v>15</v>
      </c>
      <c r="DY10" s="15">
        <f>SUM(DY18:DY36)</f>
        <v>30</v>
      </c>
      <c r="DZ10" s="15">
        <f>SUM(DZ18:DZ36)</f>
        <v>30</v>
      </c>
      <c r="EA10" s="15">
        <f>SUM(EA18:EA36)</f>
        <v>20</v>
      </c>
      <c r="EB10" s="15">
        <f>SUM(EB18:EB36)</f>
        <v>10</v>
      </c>
      <c r="EC10" s="18">
        <f>SUM(EC18:EC36)</f>
        <v>1095</v>
      </c>
      <c r="ED10" s="19">
        <f>SUM(ED18:ED36)</f>
        <v>4140</v>
      </c>
      <c r="EE10" s="15">
        <f>SUM(EE18:EE36)</f>
        <v>18</v>
      </c>
      <c r="EF10" s="15">
        <f>SUM(EF18:EF36)</f>
        <v>17</v>
      </c>
      <c r="EG10" s="15">
        <f>SUM(EG18:EG36)</f>
        <v>28</v>
      </c>
      <c r="EH10" s="15">
        <f>SUM(EH18:EH36)</f>
        <v>26</v>
      </c>
      <c r="EI10" s="15">
        <f>SUM(EI18:EI36)</f>
        <v>17</v>
      </c>
      <c r="EJ10" s="15">
        <f>SUM(EJ18:EJ36)</f>
        <v>20</v>
      </c>
      <c r="EK10" s="15">
        <f>SUM(EK18:EK36)</f>
        <v>10</v>
      </c>
      <c r="EL10" s="15">
        <f>SUM(EL18:EL36)</f>
        <v>7</v>
      </c>
      <c r="EM10" s="15">
        <f>SUM(EM18:EM36)</f>
        <v>8</v>
      </c>
      <c r="EN10" s="15">
        <f>SUM(EN18:EN36)</f>
        <v>2</v>
      </c>
      <c r="EO10" s="15">
        <f>SUM(EO18:EO36)</f>
        <v>8</v>
      </c>
      <c r="EP10" s="15">
        <f>SUM(EP18:EP36)</f>
        <v>16</v>
      </c>
      <c r="EQ10" s="15">
        <f>SUM(EQ18:EQ36)</f>
        <v>24</v>
      </c>
      <c r="ER10" s="15">
        <f>SUM(ER18:ER36)</f>
        <v>24</v>
      </c>
      <c r="ES10" s="15">
        <f>SUM(ES18:ES36)</f>
        <v>28</v>
      </c>
      <c r="ET10" s="15">
        <f>SUM(ET18:ET36)</f>
        <v>17</v>
      </c>
      <c r="EU10" s="15">
        <f>SUM(EU18:EU36)</f>
        <v>30</v>
      </c>
      <c r="EV10" s="15">
        <f>SUM(EV18:EV36)</f>
        <v>13</v>
      </c>
      <c r="EW10" s="15">
        <f>SUM(EW18:EW36)</f>
        <v>13</v>
      </c>
      <c r="EX10" s="15">
        <f>SUM(EX18:EX36)</f>
        <v>24</v>
      </c>
      <c r="EY10" s="15">
        <f>SUM(EY18:EY36)</f>
        <v>9</v>
      </c>
      <c r="EZ10" s="15">
        <f>SUM(EZ18:EZ36)</f>
        <v>28</v>
      </c>
      <c r="FA10" s="15">
        <f>SUM(FA18:FA36)</f>
        <v>22</v>
      </c>
      <c r="FB10" s="15">
        <f>SUM(FB18:FB36)</f>
        <v>14</v>
      </c>
      <c r="FC10" s="15">
        <f>SUM(FC18:FC36)</f>
        <v>17</v>
      </c>
      <c r="FD10" s="15">
        <f>SUM(FD18:FD36)</f>
        <v>32</v>
      </c>
      <c r="FE10" s="15">
        <f>SUM(FE18:FE36)</f>
        <v>34</v>
      </c>
      <c r="FF10" s="15">
        <f>SUM(FF18:FF36)</f>
        <v>22</v>
      </c>
      <c r="FG10" s="15">
        <f>SUM(FG18:FG36)</f>
        <v>22</v>
      </c>
      <c r="FH10" s="15">
        <f>SUM(FH18:FH36)</f>
        <v>17</v>
      </c>
      <c r="FI10" s="15">
        <f>SUM(FI18:FI36)</f>
        <v>14</v>
      </c>
      <c r="FJ10" s="15">
        <f>SUM(FJ18:FJ36)</f>
        <v>16</v>
      </c>
      <c r="FK10" s="15">
        <f>SUM(FK18:FK36)</f>
        <v>12</v>
      </c>
      <c r="FL10" s="15">
        <f>SUM(FL18:FL36)</f>
        <v>6</v>
      </c>
      <c r="FM10" s="15">
        <f>SUM(FM18:FM36)</f>
        <v>22</v>
      </c>
      <c r="FN10" s="15">
        <f>SUM(FN18:FN36)</f>
        <v>15</v>
      </c>
      <c r="FO10" s="15">
        <f>SUM(FO18:FO36)</f>
        <v>8</v>
      </c>
      <c r="FP10" s="15">
        <f>SUM(FP18:FP36)</f>
        <v>4</v>
      </c>
      <c r="FQ10" s="15">
        <f>SUM(FQ18:FQ36)</f>
        <v>2</v>
      </c>
      <c r="FR10" s="15">
        <f>SUM(FR18:FR36)</f>
        <v>13</v>
      </c>
      <c r="FS10" s="15">
        <f>SUM(FS18:FS36)</f>
        <v>12</v>
      </c>
      <c r="FT10" s="15">
        <f>SUM(FT18:FT36)</f>
        <v>6</v>
      </c>
      <c r="FU10" s="15">
        <f>SUM(FU18:FU36)</f>
        <v>3</v>
      </c>
      <c r="FV10" s="15">
        <f>SUM(FV18:FV36)</f>
        <v>14</v>
      </c>
      <c r="FW10" s="15">
        <f>SUM(FW18:FW36)</f>
        <v>11</v>
      </c>
      <c r="FX10" s="15">
        <f>SUM(FX18:FX36)</f>
        <v>7</v>
      </c>
      <c r="FY10" s="15">
        <f>SUM(FY18:FY36)</f>
        <v>4</v>
      </c>
      <c r="FZ10" s="15">
        <f>SUM(FZ18:FZ36)</f>
        <v>14</v>
      </c>
      <c r="GA10" s="15">
        <f>SUM(GA18:GA36)</f>
        <v>8</v>
      </c>
      <c r="GB10" s="15">
        <f>SUM(GB18:GB36)</f>
        <v>4</v>
      </c>
      <c r="GC10" s="15">
        <f>SUM(GC18:GC36)</f>
        <v>4</v>
      </c>
      <c r="GD10" s="15">
        <f>SUM(GD18:GD36)</f>
        <v>15</v>
      </c>
      <c r="GE10" s="15">
        <f>SUM(GE18:GE36)</f>
        <v>10</v>
      </c>
      <c r="GF10" s="15">
        <f>SUM(GF18:GF36)</f>
        <v>6</v>
      </c>
      <c r="GG10" s="15">
        <f>SUM(GG18:GG36)</f>
        <v>1</v>
      </c>
      <c r="GH10" s="15">
        <f>SUM(GH18:GH36)</f>
        <v>18</v>
      </c>
      <c r="GI10" s="15">
        <f>SUM(GI18:GI36)</f>
        <v>13</v>
      </c>
      <c r="GJ10" s="15">
        <f>SUM(GJ18:GJ36)</f>
        <v>5</v>
      </c>
      <c r="GK10" s="15">
        <f>SUM(GK18:GK36)</f>
        <v>0</v>
      </c>
      <c r="GL10" s="15">
        <f>SUM(GL18:GL36)</f>
        <v>15</v>
      </c>
      <c r="GM10" s="15">
        <f>SUM(GM18:GM36)</f>
        <v>11</v>
      </c>
      <c r="GN10" s="15">
        <f>SUM(GN18:GN36)</f>
        <v>7</v>
      </c>
      <c r="GO10" s="15">
        <f>SUM(GO18:GO36)</f>
        <v>1</v>
      </c>
      <c r="GP10" s="15">
        <f>SUM(GP18:GP36)</f>
        <v>7</v>
      </c>
      <c r="GQ10" s="15">
        <f>SUM(GQ18:GQ36)</f>
        <v>1</v>
      </c>
      <c r="GR10" s="15">
        <f>SUM(GR18:GR36)</f>
        <v>0</v>
      </c>
      <c r="GS10" s="15">
        <f>SUM(GS18:GS36)</f>
        <v>0</v>
      </c>
      <c r="GT10" s="15">
        <f>SUM(GT18:GT36)</f>
        <v>10</v>
      </c>
      <c r="GU10" s="15">
        <f>SUM(GU18:GU36)</f>
        <v>5</v>
      </c>
      <c r="GV10" s="15">
        <f>SUM(GV18:GV36)</f>
        <v>3</v>
      </c>
      <c r="GW10" s="15">
        <f>SUM(GW18:GW36)</f>
        <v>1</v>
      </c>
      <c r="GX10" s="15">
        <f>SUM(GX18:GX36)</f>
        <v>11</v>
      </c>
      <c r="GY10" s="15">
        <f>SUM(GY18:GY36)</f>
        <v>9</v>
      </c>
      <c r="GZ10" s="15">
        <f>SUM(GZ18:GZ36)</f>
        <v>5</v>
      </c>
      <c r="HA10" s="15">
        <f>SUM(HA18:HA36)</f>
        <v>0</v>
      </c>
      <c r="HB10" s="15">
        <f>SUM(HB18:HB36)</f>
        <v>11</v>
      </c>
      <c r="HC10" s="15">
        <f>SUM(HC18:HC36)</f>
        <v>7</v>
      </c>
      <c r="HD10" s="15">
        <f>SUM(HD18:HD36)</f>
        <v>7</v>
      </c>
      <c r="HE10" s="15">
        <f>SUM(HE18:HE36)</f>
        <v>7</v>
      </c>
      <c r="HF10" s="15">
        <f>SUM(HF18:HF36)</f>
        <v>9</v>
      </c>
      <c r="HG10" s="15">
        <f>SUM(HG18:HG36)</f>
        <v>8</v>
      </c>
      <c r="HH10" s="15">
        <f>SUM(HH18:HH36)</f>
        <v>5</v>
      </c>
      <c r="HI10" s="15">
        <f>SUM(HI18:HI36)</f>
        <v>0</v>
      </c>
      <c r="HJ10" s="15">
        <f>SUM(HJ18:HJ36)</f>
        <v>2</v>
      </c>
      <c r="HK10" s="15">
        <f>SUM(HK18:HK36)</f>
        <v>2</v>
      </c>
      <c r="HL10" s="15">
        <f>SUM(HL18:HL36)</f>
        <v>2</v>
      </c>
      <c r="HM10" s="15">
        <f>SUM(HM18:HM36)</f>
        <v>0</v>
      </c>
      <c r="HN10" s="15">
        <f>SUM(HN18:HN36)</f>
        <v>5</v>
      </c>
      <c r="HO10" s="15">
        <f>SUM(HO18:HO36)</f>
        <v>4</v>
      </c>
      <c r="HP10" s="15">
        <f>SUM(HP18:HP36)</f>
        <v>2</v>
      </c>
      <c r="HQ10" s="15">
        <f>SUM(HQ18:HQ36)</f>
        <v>0</v>
      </c>
      <c r="HR10" s="15">
        <f>SUM(HR18:HR36)</f>
        <v>0</v>
      </c>
      <c r="HS10" s="16">
        <f>SUM(HS18:HS36)</f>
        <v>637</v>
      </c>
      <c r="HT10" s="17">
        <f>SUM(HT18:HT36)</f>
        <v>354</v>
      </c>
      <c r="HU10" s="18">
        <f>SUM(HU18:HU36)</f>
        <v>991</v>
      </c>
      <c r="HV10" s="15">
        <f>SUM(HV18:HV36)</f>
        <v>80</v>
      </c>
      <c r="HW10" s="15">
        <f>SUM(HW18:HW36)</f>
        <v>85</v>
      </c>
      <c r="HX10" s="15">
        <f>SUM(HX18:HX36)</f>
        <v>70</v>
      </c>
      <c r="HY10" s="15">
        <f>SUM(HY18:HY36)</f>
        <v>45</v>
      </c>
      <c r="HZ10" s="15">
        <f>SUM(HZ18:HZ36)</f>
        <v>20</v>
      </c>
      <c r="IA10" s="15">
        <f>SUM(IA18:IA36)</f>
        <v>76</v>
      </c>
      <c r="IB10" s="15">
        <f>SUM(IB18:IB36)</f>
        <v>80</v>
      </c>
      <c r="IC10" s="15">
        <f>SUM(IC18:IC36)</f>
        <v>50</v>
      </c>
      <c r="ID10" s="15">
        <f>SUM(ID18:ID36)</f>
        <v>40</v>
      </c>
      <c r="IE10" s="15">
        <f>SUM(IE18:IE36)</f>
        <v>50</v>
      </c>
      <c r="IF10" s="15">
        <f>SUM(IF18:IF36)</f>
        <v>25</v>
      </c>
      <c r="IG10" s="15">
        <f>SUM(IG18:IG36)</f>
        <v>5</v>
      </c>
      <c r="IH10" s="15">
        <f>SUM(IH18:IH36)</f>
        <v>0</v>
      </c>
      <c r="II10" s="15">
        <f>SUM(II18:II36)</f>
        <v>48</v>
      </c>
      <c r="IJ10" s="15">
        <f>SUM(IJ18:IJ36)</f>
        <v>27</v>
      </c>
      <c r="IK10" s="15">
        <f>SUM(IK18:IK36)</f>
        <v>12</v>
      </c>
      <c r="IL10" s="15">
        <f>SUM(IL18:IL36)</f>
        <v>0</v>
      </c>
      <c r="IM10" s="15">
        <f>SUM(IM18:IM36)</f>
        <v>30</v>
      </c>
      <c r="IN10" s="15">
        <f>SUM(IN18:IN36)</f>
        <v>15</v>
      </c>
      <c r="IO10" s="15">
        <f>SUM(IO18:IO36)</f>
        <v>9</v>
      </c>
      <c r="IP10" s="15">
        <f>SUM(IP18:IP36)</f>
        <v>3</v>
      </c>
      <c r="IQ10" s="15">
        <f>SUM(IQ18:IQ36)</f>
        <v>54</v>
      </c>
      <c r="IR10" s="15">
        <f>SUM(IR18:IR36)</f>
        <v>48</v>
      </c>
      <c r="IS10" s="15">
        <f>SUM(IS18:IS36)</f>
        <v>30</v>
      </c>
      <c r="IT10" s="15">
        <f>SUM(IT18:IT36)</f>
        <v>15</v>
      </c>
      <c r="IU10" s="16">
        <f>SUM(IU18:IU36)</f>
        <v>626</v>
      </c>
      <c r="IV10" s="17">
        <f>SUM(IV18:IV36)</f>
        <v>291</v>
      </c>
      <c r="IW10" s="18">
        <f>SUM(IW18:IW36)</f>
        <v>917</v>
      </c>
      <c r="IX10" s="15">
        <f>SUM(IX18:IX36)</f>
        <v>50</v>
      </c>
      <c r="IY10" s="15">
        <f>SUM(IY18:IY36)</f>
        <v>108</v>
      </c>
      <c r="IZ10" s="15">
        <f>SUM(IZ18:IZ36)</f>
        <v>55</v>
      </c>
      <c r="JA10" s="15">
        <f>SUM(JA18:JA36)</f>
        <v>35</v>
      </c>
      <c r="JB10" s="15">
        <f>SUM(JB18:JB36)</f>
        <v>40</v>
      </c>
      <c r="JC10" s="15">
        <f>SUM(JC18:JC36)</f>
        <v>95</v>
      </c>
      <c r="JD10" s="15">
        <f>SUM(JD18:JD36)</f>
        <v>34</v>
      </c>
      <c r="JE10" s="15">
        <f>SUM(JE18:JE36)</f>
        <v>24</v>
      </c>
      <c r="JF10" s="15">
        <f>SUM(JF18:JF36)</f>
        <v>38</v>
      </c>
      <c r="JG10" s="15">
        <f>SUM(JG18:JG36)</f>
        <v>70</v>
      </c>
      <c r="JH10" s="15">
        <f>SUM(JH18:JH36)</f>
        <v>65</v>
      </c>
      <c r="JI10" s="15">
        <f>SUM(JI18:JI36)</f>
        <v>85</v>
      </c>
      <c r="JJ10" s="15">
        <f>SUM(JJ18:JJ36)</f>
        <v>108</v>
      </c>
      <c r="JK10" s="15">
        <f>SUM(JK18:JK36)</f>
        <v>60</v>
      </c>
      <c r="JL10" s="15">
        <f>SUM(JL18:JL36)</f>
        <v>55</v>
      </c>
      <c r="JM10" s="15">
        <f>SUM(JM18:JM36)</f>
        <v>34</v>
      </c>
      <c r="JN10" s="15">
        <f>SUM(JN18:JN36)</f>
        <v>20</v>
      </c>
      <c r="JO10" s="15">
        <f>SUM(JO18:JO36)</f>
        <v>4</v>
      </c>
      <c r="JP10" s="15">
        <f>SUM(JP18:JP36)</f>
        <v>2</v>
      </c>
      <c r="JQ10" s="15">
        <f>SUM(JQ18:JQ36)</f>
        <v>22</v>
      </c>
      <c r="JR10" s="15">
        <f>SUM(JR18:JR36)</f>
        <v>16</v>
      </c>
      <c r="JS10" s="15">
        <f>SUM(JS18:JS36)</f>
        <v>6</v>
      </c>
      <c r="JT10" s="15">
        <f>SUM(JT18:JT36)</f>
        <v>0</v>
      </c>
      <c r="JU10" s="15">
        <f>SUM(JU18:JU36)</f>
        <v>24</v>
      </c>
      <c r="JV10" s="15">
        <f>SUM(JV18:JV36)</f>
        <v>10</v>
      </c>
      <c r="JW10" s="15">
        <f>SUM(JW18:JW36)</f>
        <v>0</v>
      </c>
      <c r="JX10" s="15">
        <f>SUM(JX18:JX36)</f>
        <v>0</v>
      </c>
      <c r="JY10" s="15">
        <f>SUM(JY18:JY36)</f>
        <v>18</v>
      </c>
      <c r="JZ10" s="15">
        <f>SUM(JZ18:JZ36)</f>
        <v>12</v>
      </c>
      <c r="KA10" s="15">
        <f>SUM(KA18:KA36)</f>
        <v>0</v>
      </c>
      <c r="KB10" s="15">
        <f>SUM(KB18:KB36)</f>
        <v>0</v>
      </c>
      <c r="KC10" s="16">
        <f>SUM(KC18:KC36)</f>
        <v>922</v>
      </c>
      <c r="KD10" s="17">
        <f>SUM(KD18:KD36)</f>
        <v>168</v>
      </c>
      <c r="KE10" s="18">
        <f>SUM(KE18:KE36)</f>
        <v>1090</v>
      </c>
      <c r="KF10" s="15">
        <f>SUM(KF18:KF36)</f>
        <v>80</v>
      </c>
      <c r="KG10" s="15">
        <f>SUM(KG18:KG36)</f>
        <v>60</v>
      </c>
      <c r="KH10" s="15">
        <f>SUM(KH18:KH36)</f>
        <v>45</v>
      </c>
      <c r="KI10" s="15">
        <f>SUM(KI18:KI36)</f>
        <v>20</v>
      </c>
      <c r="KJ10" s="15">
        <f>SUM(KJ18:KJ36)</f>
        <v>10</v>
      </c>
      <c r="KK10" s="15">
        <f>SUM(KK18:KK36)</f>
        <v>5</v>
      </c>
      <c r="KL10" s="15">
        <f>SUM(KL18:KL36)</f>
        <v>0</v>
      </c>
      <c r="KM10" s="15">
        <f>SUM(KM18:KM36)</f>
        <v>0</v>
      </c>
      <c r="KN10" s="15">
        <f>SUM(KN18:KN36)</f>
        <v>85</v>
      </c>
      <c r="KO10" s="15">
        <f>SUM(KO18:KO36)</f>
        <v>70</v>
      </c>
      <c r="KP10" s="15">
        <f>SUM(KP18:KP36)</f>
        <v>50</v>
      </c>
      <c r="KQ10" s="15">
        <f>SUM(KQ18:KQ36)</f>
        <v>15</v>
      </c>
      <c r="KR10" s="15">
        <f>SUM(KR18:KR36)</f>
        <v>45</v>
      </c>
      <c r="KS10" s="15">
        <f>SUM(KS18:KS36)</f>
        <v>40</v>
      </c>
      <c r="KT10" s="15">
        <f>SUM(KT18:KT36)</f>
        <v>25</v>
      </c>
      <c r="KU10" s="15">
        <f>SUM(KU18:KU36)</f>
        <v>10</v>
      </c>
      <c r="KV10" s="15">
        <f>SUM(KV18:KV36)</f>
        <v>40</v>
      </c>
      <c r="KW10" s="15">
        <f>SUM(KW18:KW36)</f>
        <v>40</v>
      </c>
      <c r="KX10" s="15">
        <f>SUM(KX18:KX36)</f>
        <v>25</v>
      </c>
      <c r="KY10" s="15">
        <f>SUM(KY18:KY36)</f>
        <v>5</v>
      </c>
      <c r="KZ10" s="15">
        <f>SUM(KZ18:KZ36)</f>
        <v>75</v>
      </c>
      <c r="LA10" s="15">
        <f>SUM(LA18:LA36)</f>
        <v>45</v>
      </c>
      <c r="LB10" s="15">
        <f>SUM(LB18:LB36)</f>
        <v>20</v>
      </c>
      <c r="LC10" s="15">
        <f>SUM(LC18:LC36)</f>
        <v>5</v>
      </c>
      <c r="LD10" s="15">
        <f>SUM(LD18:LD36)</f>
        <v>65</v>
      </c>
      <c r="LE10" s="15">
        <f>SUM(LE18:LE36)</f>
        <v>60</v>
      </c>
      <c r="LF10" s="15">
        <f>SUM(LF18:LF36)</f>
        <v>50</v>
      </c>
      <c r="LG10" s="15">
        <f>SUM(LG18:LG36)</f>
        <v>15</v>
      </c>
      <c r="LH10" s="15">
        <f>SUM(LH18:LH36)</f>
        <v>30</v>
      </c>
      <c r="LI10" s="15">
        <f>SUM(LI18:LI36)</f>
        <v>30</v>
      </c>
      <c r="LJ10" s="15">
        <f>SUM(LJ18:LJ36)</f>
        <v>20</v>
      </c>
      <c r="LK10" s="15">
        <f>SUM(LK18:LK36)</f>
        <v>10</v>
      </c>
      <c r="LL10" s="18">
        <f>SUM(LL18:LL36)</f>
        <v>1095</v>
      </c>
      <c r="LM10" s="20">
        <f>SUM(LM18:LM36)</f>
        <v>4093</v>
      </c>
      <c r="LN10" s="84">
        <f>SUM(LN18:LN36)</f>
        <v>8233</v>
      </c>
      <c r="LO10" s="109"/>
    </row>
    <row r="11" spans="1:327" s="81" customFormat="1" ht="18" customHeight="1" x14ac:dyDescent="0.4">
      <c r="A11" s="153"/>
      <c r="B11" s="154"/>
      <c r="C11" s="153"/>
      <c r="D11" s="153"/>
      <c r="E11" s="24"/>
      <c r="F11" s="6" t="s">
        <v>95</v>
      </c>
      <c r="G11" s="21">
        <f t="shared" ref="G11:BR11" si="0">G10/1741</f>
        <v>4.3653072946582425E-2</v>
      </c>
      <c r="H11" s="21">
        <f t="shared" si="0"/>
        <v>4.1355542791499139E-2</v>
      </c>
      <c r="I11" s="21">
        <f t="shared" si="0"/>
        <v>3.9058012636415854E-2</v>
      </c>
      <c r="J11" s="21">
        <f t="shared" si="0"/>
        <v>2.2975301550832855E-2</v>
      </c>
      <c r="K11" s="21">
        <f t="shared" si="0"/>
        <v>4.1355542791499139E-2</v>
      </c>
      <c r="L11" s="21">
        <f t="shared" si="0"/>
        <v>3.2165422171165997E-2</v>
      </c>
      <c r="M11" s="21">
        <f t="shared" si="0"/>
        <v>3.2165422171165997E-2</v>
      </c>
      <c r="N11" s="21">
        <f t="shared" si="0"/>
        <v>2.9867892016082712E-2</v>
      </c>
      <c r="O11" s="21">
        <f t="shared" si="0"/>
        <v>9.7645031591039634E-3</v>
      </c>
      <c r="P11" s="21">
        <f t="shared" si="0"/>
        <v>1.0338885697874785E-2</v>
      </c>
      <c r="Q11" s="21">
        <f t="shared" si="0"/>
        <v>1.0338885697874785E-2</v>
      </c>
      <c r="R11" s="21">
        <f t="shared" si="0"/>
        <v>8.0413555427914993E-3</v>
      </c>
      <c r="S11" s="21">
        <f t="shared" si="0"/>
        <v>8.6157380815623207E-3</v>
      </c>
      <c r="T11" s="21">
        <f t="shared" si="0"/>
        <v>9.7645031591039634E-3</v>
      </c>
      <c r="U11" s="21">
        <f t="shared" si="0"/>
        <v>9.7645031591039634E-3</v>
      </c>
      <c r="V11" s="21">
        <f t="shared" si="0"/>
        <v>6.8925904652498565E-3</v>
      </c>
      <c r="W11" s="21">
        <f t="shared" si="0"/>
        <v>7.4669730040206779E-3</v>
      </c>
      <c r="X11" s="21">
        <f t="shared" si="0"/>
        <v>9.190120620333142E-3</v>
      </c>
      <c r="Y11" s="21">
        <f t="shared" si="0"/>
        <v>9.190120620333142E-3</v>
      </c>
      <c r="Z11" s="21">
        <f t="shared" si="0"/>
        <v>6.3182079264790351E-3</v>
      </c>
      <c r="AA11" s="21">
        <f t="shared" si="0"/>
        <v>5.1694428489373924E-3</v>
      </c>
      <c r="AB11" s="21">
        <f t="shared" si="0"/>
        <v>6.8925904652498565E-3</v>
      </c>
      <c r="AC11" s="21">
        <f t="shared" si="0"/>
        <v>6.3182079264790351E-3</v>
      </c>
      <c r="AD11" s="21">
        <f t="shared" si="0"/>
        <v>5.1694428489373924E-3</v>
      </c>
      <c r="AE11" s="21">
        <f t="shared" si="0"/>
        <v>2.9867892016082712E-2</v>
      </c>
      <c r="AF11" s="21">
        <f t="shared" si="0"/>
        <v>2.2975301550832855E-2</v>
      </c>
      <c r="AG11" s="21">
        <f t="shared" si="0"/>
        <v>2.7570361860999426E-2</v>
      </c>
      <c r="AH11" s="21">
        <f t="shared" si="0"/>
        <v>1.8380241240666284E-2</v>
      </c>
      <c r="AI11" s="21">
        <f t="shared" si="0"/>
        <v>2.4124066628374498E-2</v>
      </c>
      <c r="AJ11" s="21">
        <f t="shared" si="0"/>
        <v>1.3785180930499713E-2</v>
      </c>
      <c r="AK11" s="21">
        <f t="shared" si="0"/>
        <v>8.6157380815623207E-3</v>
      </c>
      <c r="AL11" s="21">
        <f t="shared" si="0"/>
        <v>1.7231476163124641E-3</v>
      </c>
      <c r="AM11" s="21">
        <f t="shared" si="0"/>
        <v>2.929350947731189E-2</v>
      </c>
      <c r="AN11" s="21">
        <f t="shared" si="0"/>
        <v>2.5847214244686962E-2</v>
      </c>
      <c r="AO11" s="21">
        <f t="shared" si="0"/>
        <v>1.7231476163124641E-2</v>
      </c>
      <c r="AP11" s="21">
        <f t="shared" si="0"/>
        <v>8.6157380815623207E-3</v>
      </c>
      <c r="AQ11" s="21">
        <f t="shared" si="0"/>
        <v>0</v>
      </c>
      <c r="AR11" s="21">
        <f t="shared" si="0"/>
        <v>0</v>
      </c>
      <c r="AS11" s="21">
        <f t="shared" si="0"/>
        <v>0</v>
      </c>
      <c r="AT11" s="21">
        <f t="shared" si="0"/>
        <v>0</v>
      </c>
      <c r="AU11" s="94">
        <f t="shared" si="0"/>
        <v>0.51062607696726015</v>
      </c>
      <c r="AV11" s="96">
        <f t="shared" si="0"/>
        <v>0.12923607122343481</v>
      </c>
      <c r="AW11" s="98">
        <f t="shared" si="0"/>
        <v>0.63986214819069498</v>
      </c>
      <c r="AX11" s="21">
        <f t="shared" si="0"/>
        <v>7.3520964962665136E-2</v>
      </c>
      <c r="AY11" s="21">
        <f t="shared" si="0"/>
        <v>6.4330844342331994E-2</v>
      </c>
      <c r="AZ11" s="21">
        <f t="shared" si="0"/>
        <v>4.1355542791499139E-2</v>
      </c>
      <c r="BA11" s="21">
        <f t="shared" si="0"/>
        <v>3.2165422171165997E-2</v>
      </c>
      <c r="BB11" s="21">
        <f t="shared" si="0"/>
        <v>6.547960941987363E-2</v>
      </c>
      <c r="BC11" s="21">
        <f t="shared" si="0"/>
        <v>2.067777139574957E-2</v>
      </c>
      <c r="BD11" s="21">
        <f t="shared" si="0"/>
        <v>2.067777139574957E-2</v>
      </c>
      <c r="BE11" s="21">
        <f t="shared" si="0"/>
        <v>2.067777139574957E-2</v>
      </c>
      <c r="BF11" s="21">
        <f t="shared" si="0"/>
        <v>5.5140723721998852E-2</v>
      </c>
      <c r="BG11" s="21">
        <f t="shared" si="0"/>
        <v>4.1355542791499139E-2</v>
      </c>
      <c r="BH11" s="21">
        <f t="shared" si="0"/>
        <v>7.8116025272831707E-2</v>
      </c>
      <c r="BI11" s="21">
        <f t="shared" si="0"/>
        <v>2.067777139574957E-2</v>
      </c>
      <c r="BJ11" s="21">
        <f t="shared" si="0"/>
        <v>1.8380241240666284E-2</v>
      </c>
      <c r="BK11" s="21">
        <f t="shared" si="0"/>
        <v>9.190120620333142E-3</v>
      </c>
      <c r="BL11" s="21">
        <f t="shared" si="0"/>
        <v>4.595060310166571E-3</v>
      </c>
      <c r="BM11" s="21">
        <f t="shared" si="0"/>
        <v>3.4462952326249283E-2</v>
      </c>
      <c r="BN11" s="21">
        <f t="shared" si="0"/>
        <v>3.4462952326249283E-2</v>
      </c>
      <c r="BO11" s="21">
        <f t="shared" si="0"/>
        <v>3.4462952326249283E-2</v>
      </c>
      <c r="BP11" s="21">
        <f t="shared" si="0"/>
        <v>3.4462952326249283E-2</v>
      </c>
      <c r="BQ11" s="94">
        <f t="shared" si="0"/>
        <v>0.51349798966111426</v>
      </c>
      <c r="BR11" s="96">
        <f t="shared" si="0"/>
        <v>0.19069500287191268</v>
      </c>
      <c r="BS11" s="98">
        <f t="shared" ref="BS11:ED11" si="1">BS10/1741</f>
        <v>0.70419299253302703</v>
      </c>
      <c r="BT11" s="21">
        <f t="shared" si="1"/>
        <v>5.858701895462378E-2</v>
      </c>
      <c r="BU11" s="21">
        <f t="shared" si="1"/>
        <v>3.1016657093624354E-2</v>
      </c>
      <c r="BV11" s="21">
        <f t="shared" si="1"/>
        <v>4.1355542791499139E-2</v>
      </c>
      <c r="BW11" s="21">
        <f t="shared" si="1"/>
        <v>2.4124066628374498E-2</v>
      </c>
      <c r="BX11" s="21">
        <f t="shared" si="1"/>
        <v>3.4462952326249283E-3</v>
      </c>
      <c r="BY11" s="21">
        <f t="shared" si="1"/>
        <v>4.4801838024124067E-2</v>
      </c>
      <c r="BZ11" s="21">
        <f t="shared" si="1"/>
        <v>5.1694428489373924E-2</v>
      </c>
      <c r="CA11" s="21">
        <f t="shared" si="1"/>
        <v>1.4933946008041356E-2</v>
      </c>
      <c r="CB11" s="21">
        <f t="shared" si="1"/>
        <v>1.4933946008041356E-2</v>
      </c>
      <c r="CC11" s="21">
        <f t="shared" si="1"/>
        <v>1.4933946008041356E-2</v>
      </c>
      <c r="CD11" s="21">
        <f t="shared" si="1"/>
        <v>1.4933946008041356E-2</v>
      </c>
      <c r="CE11" s="21">
        <f t="shared" si="1"/>
        <v>1.263641585295807E-2</v>
      </c>
      <c r="CF11" s="21">
        <f t="shared" si="1"/>
        <v>1.3785180930499713E-2</v>
      </c>
      <c r="CG11" s="21">
        <f t="shared" si="1"/>
        <v>2.067777139574957E-2</v>
      </c>
      <c r="CH11" s="21">
        <f t="shared" si="1"/>
        <v>6.8925904652498565E-3</v>
      </c>
      <c r="CI11" s="21">
        <f t="shared" si="1"/>
        <v>5.1694428489373924E-3</v>
      </c>
      <c r="CJ11" s="21">
        <f t="shared" si="1"/>
        <v>5.1694428489373924E-3</v>
      </c>
      <c r="CK11" s="21">
        <f t="shared" si="1"/>
        <v>0</v>
      </c>
      <c r="CL11" s="21">
        <f t="shared" si="1"/>
        <v>1.7231476163124641E-3</v>
      </c>
      <c r="CM11" s="21">
        <f t="shared" si="1"/>
        <v>0</v>
      </c>
      <c r="CN11" s="21">
        <f t="shared" si="1"/>
        <v>0</v>
      </c>
      <c r="CO11" s="21">
        <f t="shared" si="1"/>
        <v>0</v>
      </c>
      <c r="CP11" s="21">
        <f t="shared" si="1"/>
        <v>1.5508328546812177E-2</v>
      </c>
      <c r="CQ11" s="21">
        <f t="shared" si="1"/>
        <v>6.8925904652498565E-3</v>
      </c>
      <c r="CR11" s="21">
        <f t="shared" si="1"/>
        <v>1.7231476163124641E-3</v>
      </c>
      <c r="CS11" s="21">
        <f t="shared" si="1"/>
        <v>0</v>
      </c>
      <c r="CT11" s="94">
        <f t="shared" si="1"/>
        <v>0.36186099942561745</v>
      </c>
      <c r="CU11" s="96">
        <f t="shared" si="1"/>
        <v>4.30786904078116E-2</v>
      </c>
      <c r="CV11" s="98">
        <f t="shared" si="1"/>
        <v>0.40493968983342904</v>
      </c>
      <c r="CW11" s="21">
        <f t="shared" si="1"/>
        <v>4.595060310166571E-2</v>
      </c>
      <c r="CX11" s="21">
        <f t="shared" si="1"/>
        <v>3.4462952326249283E-2</v>
      </c>
      <c r="CY11" s="21">
        <f t="shared" si="1"/>
        <v>2.5847214244686962E-2</v>
      </c>
      <c r="CZ11" s="21">
        <f t="shared" si="1"/>
        <v>1.1487650775416428E-2</v>
      </c>
      <c r="DA11" s="21">
        <f t="shared" si="1"/>
        <v>5.7438253877082138E-3</v>
      </c>
      <c r="DB11" s="21">
        <f t="shared" si="1"/>
        <v>2.8719126938541069E-3</v>
      </c>
      <c r="DC11" s="21">
        <f t="shared" si="1"/>
        <v>0</v>
      </c>
      <c r="DD11" s="21">
        <f t="shared" si="1"/>
        <v>0</v>
      </c>
      <c r="DE11" s="21">
        <f t="shared" si="1"/>
        <v>4.8822515795519814E-2</v>
      </c>
      <c r="DF11" s="21">
        <f t="shared" si="1"/>
        <v>4.0206777713957496E-2</v>
      </c>
      <c r="DG11" s="21">
        <f t="shared" si="1"/>
        <v>2.8719126938541069E-2</v>
      </c>
      <c r="DH11" s="21">
        <f t="shared" si="1"/>
        <v>8.6157380815623207E-3</v>
      </c>
      <c r="DI11" s="21">
        <f t="shared" si="1"/>
        <v>2.5847214244686962E-2</v>
      </c>
      <c r="DJ11" s="21">
        <f t="shared" si="1"/>
        <v>2.2975301550832855E-2</v>
      </c>
      <c r="DK11" s="21">
        <f t="shared" si="1"/>
        <v>1.4359563469270534E-2</v>
      </c>
      <c r="DL11" s="21">
        <f t="shared" si="1"/>
        <v>5.7438253877082138E-3</v>
      </c>
      <c r="DM11" s="21">
        <f t="shared" si="1"/>
        <v>2.2975301550832855E-2</v>
      </c>
      <c r="DN11" s="21">
        <f t="shared" si="1"/>
        <v>2.2975301550832855E-2</v>
      </c>
      <c r="DO11" s="21">
        <f t="shared" si="1"/>
        <v>1.4359563469270534E-2</v>
      </c>
      <c r="DP11" s="21">
        <f t="shared" si="1"/>
        <v>2.8719126938541069E-3</v>
      </c>
      <c r="DQ11" s="21">
        <f t="shared" si="1"/>
        <v>4.30786904078116E-2</v>
      </c>
      <c r="DR11" s="21">
        <f t="shared" si="1"/>
        <v>2.5847214244686962E-2</v>
      </c>
      <c r="DS11" s="21">
        <f t="shared" si="1"/>
        <v>1.1487650775416428E-2</v>
      </c>
      <c r="DT11" s="21">
        <f t="shared" si="1"/>
        <v>2.8719126938541069E-3</v>
      </c>
      <c r="DU11" s="21">
        <f t="shared" si="1"/>
        <v>3.7334865020103386E-2</v>
      </c>
      <c r="DV11" s="21">
        <f t="shared" si="1"/>
        <v>3.4462952326249283E-2</v>
      </c>
      <c r="DW11" s="21">
        <f t="shared" si="1"/>
        <v>2.8719126938541069E-2</v>
      </c>
      <c r="DX11" s="21">
        <f t="shared" si="1"/>
        <v>8.6157380815623207E-3</v>
      </c>
      <c r="DY11" s="21">
        <f t="shared" si="1"/>
        <v>1.7231476163124641E-2</v>
      </c>
      <c r="DZ11" s="21">
        <f t="shared" si="1"/>
        <v>1.7231476163124641E-2</v>
      </c>
      <c r="EA11" s="21">
        <f t="shared" si="1"/>
        <v>1.1487650775416428E-2</v>
      </c>
      <c r="EB11" s="21">
        <f t="shared" si="1"/>
        <v>5.7438253877082138E-3</v>
      </c>
      <c r="EC11" s="98">
        <f t="shared" si="1"/>
        <v>0.62894887995404936</v>
      </c>
      <c r="ED11" s="103">
        <f t="shared" si="1"/>
        <v>2.3779437105112007</v>
      </c>
      <c r="EE11" s="21">
        <f t="shared" ref="EE11:GP11" si="2">EE10/1741</f>
        <v>1.0338885697874785E-2</v>
      </c>
      <c r="EF11" s="21">
        <f t="shared" si="2"/>
        <v>9.7645031591039634E-3</v>
      </c>
      <c r="EG11" s="21">
        <f t="shared" si="2"/>
        <v>1.6082711085582999E-2</v>
      </c>
      <c r="EH11" s="21">
        <f t="shared" si="2"/>
        <v>1.4933946008041356E-2</v>
      </c>
      <c r="EI11" s="21">
        <f t="shared" si="2"/>
        <v>9.7645031591039634E-3</v>
      </c>
      <c r="EJ11" s="21">
        <f t="shared" si="2"/>
        <v>1.1487650775416428E-2</v>
      </c>
      <c r="EK11" s="21">
        <f t="shared" si="2"/>
        <v>5.7438253877082138E-3</v>
      </c>
      <c r="EL11" s="21">
        <f t="shared" si="2"/>
        <v>4.0206777713957496E-3</v>
      </c>
      <c r="EM11" s="21">
        <f t="shared" si="2"/>
        <v>4.595060310166571E-3</v>
      </c>
      <c r="EN11" s="21">
        <f t="shared" si="2"/>
        <v>1.1487650775416428E-3</v>
      </c>
      <c r="EO11" s="21">
        <f t="shared" si="2"/>
        <v>4.595060310166571E-3</v>
      </c>
      <c r="EP11" s="21">
        <f t="shared" si="2"/>
        <v>9.190120620333142E-3</v>
      </c>
      <c r="EQ11" s="21">
        <f t="shared" si="2"/>
        <v>1.3785180930499713E-2</v>
      </c>
      <c r="ER11" s="21">
        <f t="shared" si="2"/>
        <v>1.3785180930499713E-2</v>
      </c>
      <c r="ES11" s="21">
        <f t="shared" si="2"/>
        <v>1.6082711085582999E-2</v>
      </c>
      <c r="ET11" s="21">
        <f t="shared" si="2"/>
        <v>9.7645031591039634E-3</v>
      </c>
      <c r="EU11" s="21">
        <f t="shared" si="2"/>
        <v>1.7231476163124641E-2</v>
      </c>
      <c r="EV11" s="21">
        <f t="shared" si="2"/>
        <v>7.4669730040206779E-3</v>
      </c>
      <c r="EW11" s="21">
        <f t="shared" si="2"/>
        <v>7.4669730040206779E-3</v>
      </c>
      <c r="EX11" s="21">
        <f t="shared" si="2"/>
        <v>1.3785180930499713E-2</v>
      </c>
      <c r="EY11" s="21">
        <f t="shared" si="2"/>
        <v>5.1694428489373924E-3</v>
      </c>
      <c r="EZ11" s="21">
        <f t="shared" si="2"/>
        <v>1.6082711085582999E-2</v>
      </c>
      <c r="FA11" s="21">
        <f t="shared" si="2"/>
        <v>1.263641585295807E-2</v>
      </c>
      <c r="FB11" s="21">
        <f t="shared" si="2"/>
        <v>8.0413555427914993E-3</v>
      </c>
      <c r="FC11" s="21">
        <f t="shared" si="2"/>
        <v>9.7645031591039634E-3</v>
      </c>
      <c r="FD11" s="21">
        <f t="shared" si="2"/>
        <v>1.8380241240666284E-2</v>
      </c>
      <c r="FE11" s="21">
        <f t="shared" si="2"/>
        <v>1.9529006318207927E-2</v>
      </c>
      <c r="FF11" s="21">
        <f t="shared" si="2"/>
        <v>1.263641585295807E-2</v>
      </c>
      <c r="FG11" s="21">
        <f t="shared" si="2"/>
        <v>1.263641585295807E-2</v>
      </c>
      <c r="FH11" s="21">
        <f t="shared" si="2"/>
        <v>9.7645031591039634E-3</v>
      </c>
      <c r="FI11" s="21">
        <f t="shared" si="2"/>
        <v>8.0413555427914993E-3</v>
      </c>
      <c r="FJ11" s="21">
        <f t="shared" si="2"/>
        <v>9.190120620333142E-3</v>
      </c>
      <c r="FK11" s="21">
        <f t="shared" si="2"/>
        <v>6.8925904652498565E-3</v>
      </c>
      <c r="FL11" s="21">
        <f t="shared" si="2"/>
        <v>3.4462952326249283E-3</v>
      </c>
      <c r="FM11" s="21">
        <f t="shared" si="2"/>
        <v>1.263641585295807E-2</v>
      </c>
      <c r="FN11" s="21">
        <f t="shared" si="2"/>
        <v>8.6157380815623207E-3</v>
      </c>
      <c r="FO11" s="21">
        <f t="shared" si="2"/>
        <v>4.595060310166571E-3</v>
      </c>
      <c r="FP11" s="21">
        <f t="shared" si="2"/>
        <v>2.2975301550832855E-3</v>
      </c>
      <c r="FQ11" s="21">
        <f t="shared" si="2"/>
        <v>1.1487650775416428E-3</v>
      </c>
      <c r="FR11" s="21">
        <f t="shared" si="2"/>
        <v>7.4669730040206779E-3</v>
      </c>
      <c r="FS11" s="21">
        <f t="shared" si="2"/>
        <v>6.8925904652498565E-3</v>
      </c>
      <c r="FT11" s="21">
        <f t="shared" si="2"/>
        <v>3.4462952326249283E-3</v>
      </c>
      <c r="FU11" s="21">
        <f t="shared" si="2"/>
        <v>1.7231476163124641E-3</v>
      </c>
      <c r="FV11" s="21">
        <f t="shared" si="2"/>
        <v>8.0413555427914993E-3</v>
      </c>
      <c r="FW11" s="21">
        <f t="shared" si="2"/>
        <v>6.3182079264790351E-3</v>
      </c>
      <c r="FX11" s="21">
        <f t="shared" si="2"/>
        <v>4.0206777713957496E-3</v>
      </c>
      <c r="FY11" s="21">
        <f t="shared" si="2"/>
        <v>2.2975301550832855E-3</v>
      </c>
      <c r="FZ11" s="21">
        <f t="shared" si="2"/>
        <v>8.0413555427914993E-3</v>
      </c>
      <c r="GA11" s="21">
        <f t="shared" si="2"/>
        <v>4.595060310166571E-3</v>
      </c>
      <c r="GB11" s="21">
        <f t="shared" si="2"/>
        <v>2.2975301550832855E-3</v>
      </c>
      <c r="GC11" s="21">
        <f t="shared" si="2"/>
        <v>2.2975301550832855E-3</v>
      </c>
      <c r="GD11" s="21">
        <f t="shared" si="2"/>
        <v>8.6157380815623207E-3</v>
      </c>
      <c r="GE11" s="21">
        <f t="shared" si="2"/>
        <v>5.7438253877082138E-3</v>
      </c>
      <c r="GF11" s="21">
        <f t="shared" si="2"/>
        <v>3.4462952326249283E-3</v>
      </c>
      <c r="GG11" s="21">
        <f t="shared" si="2"/>
        <v>5.7438253877082138E-4</v>
      </c>
      <c r="GH11" s="21">
        <f t="shared" si="2"/>
        <v>1.0338885697874785E-2</v>
      </c>
      <c r="GI11" s="21">
        <f t="shared" si="2"/>
        <v>7.4669730040206779E-3</v>
      </c>
      <c r="GJ11" s="21">
        <f t="shared" si="2"/>
        <v>2.8719126938541069E-3</v>
      </c>
      <c r="GK11" s="21">
        <f t="shared" si="2"/>
        <v>0</v>
      </c>
      <c r="GL11" s="21">
        <f t="shared" si="2"/>
        <v>8.6157380815623207E-3</v>
      </c>
      <c r="GM11" s="21">
        <f t="shared" si="2"/>
        <v>6.3182079264790351E-3</v>
      </c>
      <c r="GN11" s="21">
        <f t="shared" si="2"/>
        <v>4.0206777713957496E-3</v>
      </c>
      <c r="GO11" s="21">
        <f t="shared" si="2"/>
        <v>5.7438253877082138E-4</v>
      </c>
      <c r="GP11" s="21">
        <f t="shared" si="2"/>
        <v>4.0206777713957496E-3</v>
      </c>
      <c r="GQ11" s="21">
        <f t="shared" ref="GQ11:JB11" si="3">GQ10/1741</f>
        <v>5.7438253877082138E-4</v>
      </c>
      <c r="GR11" s="21">
        <f t="shared" si="3"/>
        <v>0</v>
      </c>
      <c r="GS11" s="21">
        <f t="shared" si="3"/>
        <v>0</v>
      </c>
      <c r="GT11" s="21">
        <f t="shared" si="3"/>
        <v>5.7438253877082138E-3</v>
      </c>
      <c r="GU11" s="21">
        <f t="shared" si="3"/>
        <v>2.8719126938541069E-3</v>
      </c>
      <c r="GV11" s="21">
        <f t="shared" si="3"/>
        <v>1.7231476163124641E-3</v>
      </c>
      <c r="GW11" s="21">
        <f t="shared" si="3"/>
        <v>5.7438253877082138E-4</v>
      </c>
      <c r="GX11" s="21">
        <f t="shared" si="3"/>
        <v>6.3182079264790351E-3</v>
      </c>
      <c r="GY11" s="21">
        <f t="shared" si="3"/>
        <v>5.1694428489373924E-3</v>
      </c>
      <c r="GZ11" s="21">
        <f t="shared" si="3"/>
        <v>2.8719126938541069E-3</v>
      </c>
      <c r="HA11" s="21">
        <f t="shared" si="3"/>
        <v>0</v>
      </c>
      <c r="HB11" s="21">
        <f t="shared" si="3"/>
        <v>6.3182079264790351E-3</v>
      </c>
      <c r="HC11" s="21">
        <f t="shared" si="3"/>
        <v>4.0206777713957496E-3</v>
      </c>
      <c r="HD11" s="21">
        <f t="shared" si="3"/>
        <v>4.0206777713957496E-3</v>
      </c>
      <c r="HE11" s="21">
        <f t="shared" si="3"/>
        <v>4.0206777713957496E-3</v>
      </c>
      <c r="HF11" s="21">
        <f t="shared" si="3"/>
        <v>5.1694428489373924E-3</v>
      </c>
      <c r="HG11" s="21">
        <f t="shared" si="3"/>
        <v>4.595060310166571E-3</v>
      </c>
      <c r="HH11" s="21">
        <f t="shared" si="3"/>
        <v>2.8719126938541069E-3</v>
      </c>
      <c r="HI11" s="21">
        <f t="shared" si="3"/>
        <v>0</v>
      </c>
      <c r="HJ11" s="21">
        <f t="shared" si="3"/>
        <v>1.1487650775416428E-3</v>
      </c>
      <c r="HK11" s="21">
        <f t="shared" si="3"/>
        <v>1.1487650775416428E-3</v>
      </c>
      <c r="HL11" s="21">
        <f t="shared" si="3"/>
        <v>1.1487650775416428E-3</v>
      </c>
      <c r="HM11" s="21">
        <f t="shared" si="3"/>
        <v>0</v>
      </c>
      <c r="HN11" s="21">
        <f t="shared" si="3"/>
        <v>2.8719126938541069E-3</v>
      </c>
      <c r="HO11" s="21">
        <f t="shared" si="3"/>
        <v>2.2975301550832855E-3</v>
      </c>
      <c r="HP11" s="21">
        <f t="shared" si="3"/>
        <v>1.1487650775416428E-3</v>
      </c>
      <c r="HQ11" s="21">
        <f t="shared" si="3"/>
        <v>0</v>
      </c>
      <c r="HR11" s="21">
        <f t="shared" si="3"/>
        <v>0</v>
      </c>
      <c r="HS11" s="94">
        <f t="shared" si="3"/>
        <v>0.3658816771970132</v>
      </c>
      <c r="HT11" s="96">
        <f t="shared" si="3"/>
        <v>0.20333141872487076</v>
      </c>
      <c r="HU11" s="98">
        <f t="shared" si="3"/>
        <v>0.56921309592188396</v>
      </c>
      <c r="HV11" s="21">
        <f t="shared" si="3"/>
        <v>4.595060310166571E-2</v>
      </c>
      <c r="HW11" s="21">
        <f t="shared" si="3"/>
        <v>4.8822515795519814E-2</v>
      </c>
      <c r="HX11" s="21">
        <f t="shared" si="3"/>
        <v>4.0206777713957496E-2</v>
      </c>
      <c r="HY11" s="21">
        <f t="shared" si="3"/>
        <v>2.5847214244686962E-2</v>
      </c>
      <c r="HZ11" s="21">
        <f t="shared" si="3"/>
        <v>1.1487650775416428E-2</v>
      </c>
      <c r="IA11" s="21">
        <f t="shared" si="3"/>
        <v>4.3653072946582425E-2</v>
      </c>
      <c r="IB11" s="21">
        <f t="shared" si="3"/>
        <v>4.595060310166571E-2</v>
      </c>
      <c r="IC11" s="21">
        <f t="shared" si="3"/>
        <v>2.8719126938541069E-2</v>
      </c>
      <c r="ID11" s="21">
        <f t="shared" si="3"/>
        <v>2.2975301550832855E-2</v>
      </c>
      <c r="IE11" s="21">
        <f t="shared" si="3"/>
        <v>2.8719126938541069E-2</v>
      </c>
      <c r="IF11" s="21">
        <f t="shared" si="3"/>
        <v>1.4359563469270534E-2</v>
      </c>
      <c r="IG11" s="21">
        <f t="shared" si="3"/>
        <v>2.8719126938541069E-3</v>
      </c>
      <c r="IH11" s="21">
        <f t="shared" si="3"/>
        <v>0</v>
      </c>
      <c r="II11" s="21">
        <f t="shared" si="3"/>
        <v>2.7570361860999426E-2</v>
      </c>
      <c r="IJ11" s="21">
        <f t="shared" si="3"/>
        <v>1.5508328546812177E-2</v>
      </c>
      <c r="IK11" s="21">
        <f t="shared" si="3"/>
        <v>6.8925904652498565E-3</v>
      </c>
      <c r="IL11" s="21">
        <f t="shared" si="3"/>
        <v>0</v>
      </c>
      <c r="IM11" s="21">
        <f t="shared" si="3"/>
        <v>1.7231476163124641E-2</v>
      </c>
      <c r="IN11" s="21">
        <f t="shared" si="3"/>
        <v>8.6157380815623207E-3</v>
      </c>
      <c r="IO11" s="21">
        <f t="shared" si="3"/>
        <v>5.1694428489373924E-3</v>
      </c>
      <c r="IP11" s="21">
        <f t="shared" si="3"/>
        <v>1.7231476163124641E-3</v>
      </c>
      <c r="IQ11" s="21">
        <f t="shared" si="3"/>
        <v>3.1016657093624354E-2</v>
      </c>
      <c r="IR11" s="21">
        <f t="shared" si="3"/>
        <v>2.7570361860999426E-2</v>
      </c>
      <c r="IS11" s="21">
        <f t="shared" si="3"/>
        <v>1.7231476163124641E-2</v>
      </c>
      <c r="IT11" s="21">
        <f t="shared" si="3"/>
        <v>8.6157380815623207E-3</v>
      </c>
      <c r="IU11" s="94">
        <f t="shared" si="3"/>
        <v>0.35956346927053418</v>
      </c>
      <c r="IV11" s="96">
        <f t="shared" si="3"/>
        <v>0.16714531878230901</v>
      </c>
      <c r="IW11" s="98">
        <f t="shared" si="3"/>
        <v>0.52670878805284316</v>
      </c>
      <c r="IX11" s="21">
        <f t="shared" si="3"/>
        <v>2.8719126938541069E-2</v>
      </c>
      <c r="IY11" s="21">
        <f t="shared" si="3"/>
        <v>6.2033314187248709E-2</v>
      </c>
      <c r="IZ11" s="21">
        <f t="shared" si="3"/>
        <v>3.1591039632395172E-2</v>
      </c>
      <c r="JA11" s="21">
        <f t="shared" si="3"/>
        <v>2.0103388856978748E-2</v>
      </c>
      <c r="JB11" s="21">
        <f t="shared" si="3"/>
        <v>2.2975301550832855E-2</v>
      </c>
      <c r="JC11" s="21">
        <f t="shared" ref="JC11:LN11" si="4">JC10/1741</f>
        <v>5.4566341183228027E-2</v>
      </c>
      <c r="JD11" s="21">
        <f t="shared" si="4"/>
        <v>1.9529006318207927E-2</v>
      </c>
      <c r="JE11" s="21">
        <f t="shared" si="4"/>
        <v>1.3785180930499713E-2</v>
      </c>
      <c r="JF11" s="21">
        <f t="shared" si="4"/>
        <v>2.1826536473291212E-2</v>
      </c>
      <c r="JG11" s="21">
        <f t="shared" si="4"/>
        <v>4.0206777713957496E-2</v>
      </c>
      <c r="JH11" s="21">
        <f t="shared" si="4"/>
        <v>3.7334865020103386E-2</v>
      </c>
      <c r="JI11" s="21">
        <f t="shared" si="4"/>
        <v>4.8822515795519814E-2</v>
      </c>
      <c r="JJ11" s="21">
        <f t="shared" si="4"/>
        <v>6.2033314187248709E-2</v>
      </c>
      <c r="JK11" s="21">
        <f t="shared" si="4"/>
        <v>3.4462952326249283E-2</v>
      </c>
      <c r="JL11" s="21">
        <f t="shared" si="4"/>
        <v>3.1591039632395172E-2</v>
      </c>
      <c r="JM11" s="21">
        <f t="shared" si="4"/>
        <v>1.9529006318207927E-2</v>
      </c>
      <c r="JN11" s="21">
        <f t="shared" si="4"/>
        <v>1.1487650775416428E-2</v>
      </c>
      <c r="JO11" s="21">
        <f t="shared" si="4"/>
        <v>2.2975301550832855E-3</v>
      </c>
      <c r="JP11" s="21">
        <f t="shared" si="4"/>
        <v>1.1487650775416428E-3</v>
      </c>
      <c r="JQ11" s="21">
        <f t="shared" si="4"/>
        <v>1.263641585295807E-2</v>
      </c>
      <c r="JR11" s="21">
        <f t="shared" si="4"/>
        <v>9.190120620333142E-3</v>
      </c>
      <c r="JS11" s="21">
        <f t="shared" si="4"/>
        <v>3.4462952326249283E-3</v>
      </c>
      <c r="JT11" s="21">
        <f t="shared" si="4"/>
        <v>0</v>
      </c>
      <c r="JU11" s="21">
        <f t="shared" si="4"/>
        <v>1.3785180930499713E-2</v>
      </c>
      <c r="JV11" s="21">
        <f t="shared" si="4"/>
        <v>5.7438253877082138E-3</v>
      </c>
      <c r="JW11" s="21">
        <f t="shared" si="4"/>
        <v>0</v>
      </c>
      <c r="JX11" s="21">
        <f t="shared" si="4"/>
        <v>0</v>
      </c>
      <c r="JY11" s="21">
        <f t="shared" si="4"/>
        <v>1.0338885697874785E-2</v>
      </c>
      <c r="JZ11" s="21">
        <f t="shared" si="4"/>
        <v>6.8925904652498565E-3</v>
      </c>
      <c r="KA11" s="21">
        <f t="shared" si="4"/>
        <v>0</v>
      </c>
      <c r="KB11" s="21">
        <f t="shared" si="4"/>
        <v>0</v>
      </c>
      <c r="KC11" s="94">
        <f t="shared" si="4"/>
        <v>0.52958070074669727</v>
      </c>
      <c r="KD11" s="96">
        <f t="shared" si="4"/>
        <v>9.6496266513497991E-2</v>
      </c>
      <c r="KE11" s="98">
        <f t="shared" si="4"/>
        <v>0.62607696726019524</v>
      </c>
      <c r="KF11" s="21">
        <f t="shared" si="4"/>
        <v>4.595060310166571E-2</v>
      </c>
      <c r="KG11" s="21">
        <f t="shared" si="4"/>
        <v>3.4462952326249283E-2</v>
      </c>
      <c r="KH11" s="21">
        <f t="shared" si="4"/>
        <v>2.5847214244686962E-2</v>
      </c>
      <c r="KI11" s="21">
        <f t="shared" si="4"/>
        <v>1.1487650775416428E-2</v>
      </c>
      <c r="KJ11" s="21">
        <f t="shared" si="4"/>
        <v>5.7438253877082138E-3</v>
      </c>
      <c r="KK11" s="21">
        <f t="shared" si="4"/>
        <v>2.8719126938541069E-3</v>
      </c>
      <c r="KL11" s="21">
        <f t="shared" si="4"/>
        <v>0</v>
      </c>
      <c r="KM11" s="21">
        <f t="shared" si="4"/>
        <v>0</v>
      </c>
      <c r="KN11" s="21">
        <f t="shared" si="4"/>
        <v>4.8822515795519814E-2</v>
      </c>
      <c r="KO11" s="21">
        <f t="shared" si="4"/>
        <v>4.0206777713957496E-2</v>
      </c>
      <c r="KP11" s="21">
        <f t="shared" si="4"/>
        <v>2.8719126938541069E-2</v>
      </c>
      <c r="KQ11" s="21">
        <f t="shared" si="4"/>
        <v>8.6157380815623207E-3</v>
      </c>
      <c r="KR11" s="21">
        <f t="shared" si="4"/>
        <v>2.5847214244686962E-2</v>
      </c>
      <c r="KS11" s="21">
        <f t="shared" si="4"/>
        <v>2.2975301550832855E-2</v>
      </c>
      <c r="KT11" s="21">
        <f t="shared" si="4"/>
        <v>1.4359563469270534E-2</v>
      </c>
      <c r="KU11" s="21">
        <f t="shared" si="4"/>
        <v>5.7438253877082138E-3</v>
      </c>
      <c r="KV11" s="21">
        <f t="shared" si="4"/>
        <v>2.2975301550832855E-2</v>
      </c>
      <c r="KW11" s="21">
        <f t="shared" si="4"/>
        <v>2.2975301550832855E-2</v>
      </c>
      <c r="KX11" s="21">
        <f t="shared" si="4"/>
        <v>1.4359563469270534E-2</v>
      </c>
      <c r="KY11" s="21">
        <f t="shared" si="4"/>
        <v>2.8719126938541069E-3</v>
      </c>
      <c r="KZ11" s="21">
        <f t="shared" si="4"/>
        <v>4.30786904078116E-2</v>
      </c>
      <c r="LA11" s="21">
        <f t="shared" si="4"/>
        <v>2.5847214244686962E-2</v>
      </c>
      <c r="LB11" s="21">
        <f t="shared" si="4"/>
        <v>1.1487650775416428E-2</v>
      </c>
      <c r="LC11" s="21">
        <f t="shared" si="4"/>
        <v>2.8719126938541069E-3</v>
      </c>
      <c r="LD11" s="21">
        <f t="shared" si="4"/>
        <v>3.7334865020103386E-2</v>
      </c>
      <c r="LE11" s="21">
        <f t="shared" si="4"/>
        <v>3.4462952326249283E-2</v>
      </c>
      <c r="LF11" s="21">
        <f t="shared" si="4"/>
        <v>2.8719126938541069E-2</v>
      </c>
      <c r="LG11" s="21">
        <f t="shared" si="4"/>
        <v>8.6157380815623207E-3</v>
      </c>
      <c r="LH11" s="21">
        <f t="shared" si="4"/>
        <v>1.7231476163124641E-2</v>
      </c>
      <c r="LI11" s="21">
        <f t="shared" si="4"/>
        <v>1.7231476163124641E-2</v>
      </c>
      <c r="LJ11" s="21">
        <f t="shared" si="4"/>
        <v>1.1487650775416428E-2</v>
      </c>
      <c r="LK11" s="21">
        <f t="shared" si="4"/>
        <v>5.7438253877082138E-3</v>
      </c>
      <c r="LL11" s="98">
        <f t="shared" si="4"/>
        <v>0.62894887995404936</v>
      </c>
      <c r="LM11" s="107">
        <f t="shared" si="4"/>
        <v>2.3509477311889717</v>
      </c>
      <c r="LN11" s="105">
        <f t="shared" si="4"/>
        <v>4.7288914417001724</v>
      </c>
      <c r="LO11" s="109"/>
    </row>
    <row r="12" spans="1:327" s="81" customFormat="1" ht="18" x14ac:dyDescent="0.4">
      <c r="A12" s="153"/>
      <c r="B12" s="154"/>
      <c r="C12" s="153"/>
      <c r="D12" s="153"/>
      <c r="E12" s="24"/>
      <c r="F12" s="6" t="s">
        <v>96</v>
      </c>
      <c r="G12" s="91">
        <f>SUM(G10:J10)/1741</f>
        <v>0.14704192992533027</v>
      </c>
      <c r="H12" s="92"/>
      <c r="I12" s="92"/>
      <c r="J12" s="93"/>
      <c r="K12" s="91">
        <f>SUM(K10:N10)/1741</f>
        <v>0.13555427914991383</v>
      </c>
      <c r="L12" s="92"/>
      <c r="M12" s="92"/>
      <c r="N12" s="93"/>
      <c r="O12" s="100">
        <f>SUM(O10:AD10)/1741</f>
        <v>0.12923607122343481</v>
      </c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2"/>
      <c r="AE12" s="91">
        <f>SUM(AE10:AH10)/1741</f>
        <v>9.8793796668581277E-2</v>
      </c>
      <c r="AF12" s="92"/>
      <c r="AG12" s="92"/>
      <c r="AH12" s="93"/>
      <c r="AI12" s="91">
        <f>SUM(AI10:AL10)/1741</f>
        <v>4.8248133256748996E-2</v>
      </c>
      <c r="AJ12" s="92"/>
      <c r="AK12" s="92"/>
      <c r="AL12" s="93"/>
      <c r="AM12" s="91">
        <f>SUM(AM10:AP10)/1741</f>
        <v>8.0987937966685811E-2</v>
      </c>
      <c r="AN12" s="92"/>
      <c r="AO12" s="92"/>
      <c r="AP12" s="93"/>
      <c r="AQ12" s="91">
        <f>SUM(AQ10:AT10)/1741</f>
        <v>0</v>
      </c>
      <c r="AR12" s="92"/>
      <c r="AS12" s="92"/>
      <c r="AT12" s="93"/>
      <c r="AU12" s="95"/>
      <c r="AV12" s="97"/>
      <c r="AW12" s="99"/>
      <c r="AX12" s="91">
        <f>SUM(AX10:BA10)/1741</f>
        <v>0.21137277426766227</v>
      </c>
      <c r="AY12" s="92"/>
      <c r="AZ12" s="92"/>
      <c r="BA12" s="93"/>
      <c r="BB12" s="91">
        <f>SUM(BB10:BH10)/1741</f>
        <v>0.30212521539345205</v>
      </c>
      <c r="BC12" s="92"/>
      <c r="BD12" s="92"/>
      <c r="BE12" s="92"/>
      <c r="BF12" s="92"/>
      <c r="BG12" s="92"/>
      <c r="BH12" s="93"/>
      <c r="BI12" s="91">
        <f>SUM(BI10:BL10)/1741</f>
        <v>5.2843193566915567E-2</v>
      </c>
      <c r="BJ12" s="92"/>
      <c r="BK12" s="92"/>
      <c r="BL12" s="93"/>
      <c r="BM12" s="91">
        <f>SUM(BM10:BP10)/1741</f>
        <v>0.13785180930499713</v>
      </c>
      <c r="BN12" s="92"/>
      <c r="BO12" s="92"/>
      <c r="BP12" s="93"/>
      <c r="BQ12" s="95"/>
      <c r="BR12" s="97"/>
      <c r="BS12" s="99"/>
      <c r="BT12" s="91">
        <f>SUM(BT10:BX10)/1741</f>
        <v>0.15852958070074669</v>
      </c>
      <c r="BU12" s="92"/>
      <c r="BV12" s="92"/>
      <c r="BW12" s="92"/>
      <c r="BX12" s="93"/>
      <c r="BY12" s="91">
        <f>SUM(BY10:CG10)/1741</f>
        <v>0.20333141872487076</v>
      </c>
      <c r="BZ12" s="92"/>
      <c r="CA12" s="92"/>
      <c r="CB12" s="92"/>
      <c r="CC12" s="92"/>
      <c r="CD12" s="92"/>
      <c r="CE12" s="92"/>
      <c r="CF12" s="92"/>
      <c r="CG12" s="93"/>
      <c r="CH12" s="91">
        <f>SUM(CH10:CK10)/1741</f>
        <v>1.7231476163124641E-2</v>
      </c>
      <c r="CI12" s="92"/>
      <c r="CJ12" s="92"/>
      <c r="CK12" s="93"/>
      <c r="CL12" s="91">
        <f>SUM(CL10:CO10)/1741</f>
        <v>1.7231476163124641E-3</v>
      </c>
      <c r="CM12" s="92"/>
      <c r="CN12" s="92"/>
      <c r="CO12" s="93"/>
      <c r="CP12" s="91">
        <f>SUM(CP10:CS10)/1741</f>
        <v>2.4124066628374498E-2</v>
      </c>
      <c r="CQ12" s="92"/>
      <c r="CR12" s="92"/>
      <c r="CS12" s="93"/>
      <c r="CT12" s="95"/>
      <c r="CU12" s="97"/>
      <c r="CV12" s="99"/>
      <c r="CW12" s="91">
        <f>SUM(CW10:DD10)/1741</f>
        <v>0.12636415852958069</v>
      </c>
      <c r="CX12" s="92"/>
      <c r="CY12" s="92"/>
      <c r="CZ12" s="92"/>
      <c r="DA12" s="92"/>
      <c r="DB12" s="92"/>
      <c r="DC12" s="92"/>
      <c r="DD12" s="93"/>
      <c r="DE12" s="91">
        <f>SUM(DE10:DH10)/1741</f>
        <v>0.12636415852958069</v>
      </c>
      <c r="DF12" s="92"/>
      <c r="DG12" s="92"/>
      <c r="DH12" s="93"/>
      <c r="DI12" s="91">
        <f>SUM(DI10:DP10)/1741</f>
        <v>0.13210798391728892</v>
      </c>
      <c r="DJ12" s="92"/>
      <c r="DK12" s="92"/>
      <c r="DL12" s="92"/>
      <c r="DM12" s="92"/>
      <c r="DN12" s="92"/>
      <c r="DO12" s="92"/>
      <c r="DP12" s="93"/>
      <c r="DQ12" s="91">
        <f>SUM(DQ10:DT10)/1741</f>
        <v>8.3285468121769096E-2</v>
      </c>
      <c r="DR12" s="92"/>
      <c r="DS12" s="92"/>
      <c r="DT12" s="93"/>
      <c r="DU12" s="91">
        <f>SUM(DU10:EB10)/1741</f>
        <v>0.16082711085582999</v>
      </c>
      <c r="DV12" s="92"/>
      <c r="DW12" s="92"/>
      <c r="DX12" s="92"/>
      <c r="DY12" s="92"/>
      <c r="DZ12" s="92"/>
      <c r="EA12" s="92"/>
      <c r="EB12" s="93"/>
      <c r="EC12" s="99"/>
      <c r="ED12" s="104"/>
      <c r="EE12" s="91">
        <f>SUM(EE10:EH10)/1741</f>
        <v>5.1120045950603099E-2</v>
      </c>
      <c r="EF12" s="92"/>
      <c r="EG12" s="92"/>
      <c r="EH12" s="93"/>
      <c r="EI12" s="91">
        <f>SUM(EI10:EO10)/1741</f>
        <v>4.1355542791499139E-2</v>
      </c>
      <c r="EJ12" s="92"/>
      <c r="EK12" s="92"/>
      <c r="EL12" s="92"/>
      <c r="EM12" s="92"/>
      <c r="EN12" s="92"/>
      <c r="EO12" s="93"/>
      <c r="EP12" s="91">
        <f>SUM(EP10:ES10)/1741</f>
        <v>5.2843193566915567E-2</v>
      </c>
      <c r="EQ12" s="92"/>
      <c r="ER12" s="92"/>
      <c r="ES12" s="93"/>
      <c r="ET12" s="91">
        <f>SUM(ET10:EX10)/1741</f>
        <v>5.571510626076967E-2</v>
      </c>
      <c r="EU12" s="92"/>
      <c r="EV12" s="92"/>
      <c r="EW12" s="92"/>
      <c r="EX12" s="93"/>
      <c r="EY12" s="91">
        <f>SUM(EY10:FB10)/1741</f>
        <v>4.1929925330269957E-2</v>
      </c>
      <c r="EZ12" s="92"/>
      <c r="FA12" s="92"/>
      <c r="FB12" s="93"/>
      <c r="FC12" s="91">
        <f>SUM(FC10:FG10)/1741</f>
        <v>7.2946582423894318E-2</v>
      </c>
      <c r="FD12" s="92"/>
      <c r="FE12" s="92"/>
      <c r="FF12" s="92"/>
      <c r="FG12" s="93"/>
      <c r="FH12" s="91">
        <f>SUM(FH10:FM10)/1741</f>
        <v>4.9971280873061456E-2</v>
      </c>
      <c r="FI12" s="92"/>
      <c r="FJ12" s="92"/>
      <c r="FK12" s="92"/>
      <c r="FL12" s="92"/>
      <c r="FM12" s="93"/>
      <c r="FN12" s="91">
        <f>SUM(FN10:FQ10)/1741</f>
        <v>1.665709362435382E-2</v>
      </c>
      <c r="FO12" s="92"/>
      <c r="FP12" s="92"/>
      <c r="FQ12" s="93"/>
      <c r="FR12" s="91">
        <f>SUM(FR10:GC10)/1741</f>
        <v>5.7438253877082138E-2</v>
      </c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3"/>
      <c r="GD12" s="91">
        <f>SUM(GD10:GG10)/1741</f>
        <v>1.8380241240666284E-2</v>
      </c>
      <c r="GE12" s="92"/>
      <c r="GF12" s="92"/>
      <c r="GG12" s="93"/>
      <c r="GH12" s="91">
        <f>SUM(GH10:GO10)/1741</f>
        <v>4.0206777713957496E-2</v>
      </c>
      <c r="GI12" s="92"/>
      <c r="GJ12" s="92"/>
      <c r="GK12" s="92"/>
      <c r="GL12" s="92"/>
      <c r="GM12" s="92"/>
      <c r="GN12" s="92"/>
      <c r="GO12" s="93"/>
      <c r="GP12" s="91">
        <f>SUM(GP10:GS10)/1741</f>
        <v>4.595060310166571E-3</v>
      </c>
      <c r="GQ12" s="92"/>
      <c r="GR12" s="92"/>
      <c r="GS12" s="93"/>
      <c r="GT12" s="91">
        <f>SUM(GT10:GW10)/1741</f>
        <v>1.0913268236645606E-2</v>
      </c>
      <c r="GU12" s="92"/>
      <c r="GV12" s="92"/>
      <c r="GW12" s="93"/>
      <c r="GX12" s="91">
        <f>SUM(GX10:HA10)/1741</f>
        <v>1.4359563469270534E-2</v>
      </c>
      <c r="GY12" s="92"/>
      <c r="GZ12" s="92"/>
      <c r="HA12" s="93"/>
      <c r="HB12" s="91">
        <f>SUM(HB10:HE10)/1741</f>
        <v>1.8380241240666284E-2</v>
      </c>
      <c r="HC12" s="92"/>
      <c r="HD12" s="92"/>
      <c r="HE12" s="93"/>
      <c r="HF12" s="91">
        <f>SUM(HF10:HR10)/1741</f>
        <v>2.2400919012062034E-2</v>
      </c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3"/>
      <c r="HS12" s="95"/>
      <c r="HT12" s="97"/>
      <c r="HU12" s="99"/>
      <c r="HV12" s="91">
        <f>SUM(HV10:HZ10)/1741</f>
        <v>0.1723147616312464</v>
      </c>
      <c r="HW12" s="92"/>
      <c r="HX12" s="92"/>
      <c r="HY12" s="92"/>
      <c r="HZ12" s="93"/>
      <c r="IA12" s="91">
        <f>SUM(IA10:ID10)/1741</f>
        <v>0.14129810453762207</v>
      </c>
      <c r="IB12" s="92"/>
      <c r="IC12" s="92"/>
      <c r="ID12" s="93"/>
      <c r="IE12" s="91">
        <f>SUM(IE10:IH10)/1741</f>
        <v>4.595060310166571E-2</v>
      </c>
      <c r="IF12" s="92"/>
      <c r="IG12" s="92"/>
      <c r="IH12" s="92"/>
      <c r="II12" s="91">
        <f>SUM(II10:IL10)/1741</f>
        <v>4.9971280873061456E-2</v>
      </c>
      <c r="IJ12" s="92"/>
      <c r="IK12" s="92"/>
      <c r="IL12" s="93"/>
      <c r="IM12" s="91">
        <f>SUM(IM10:IP10)/1741</f>
        <v>3.2739804709936815E-2</v>
      </c>
      <c r="IN12" s="92"/>
      <c r="IO12" s="92"/>
      <c r="IP12" s="93"/>
      <c r="IQ12" s="91">
        <f>SUM(IQ10:IT10)/1741</f>
        <v>8.4434233199310746E-2</v>
      </c>
      <c r="IR12" s="92"/>
      <c r="IS12" s="92"/>
      <c r="IT12" s="93"/>
      <c r="IU12" s="95"/>
      <c r="IV12" s="97"/>
      <c r="IW12" s="99"/>
      <c r="IX12" s="91">
        <f>SUM(IX10:JB10)/1741</f>
        <v>0.16542217116599656</v>
      </c>
      <c r="IY12" s="92"/>
      <c r="IZ12" s="92"/>
      <c r="JA12" s="92"/>
      <c r="JB12" s="93"/>
      <c r="JC12" s="91">
        <f>SUM(JC10:JH10)/1741</f>
        <v>0.18724870763928778</v>
      </c>
      <c r="JD12" s="92"/>
      <c r="JE12" s="92"/>
      <c r="JF12" s="92"/>
      <c r="JG12" s="92"/>
      <c r="JH12" s="93"/>
      <c r="JI12" s="91">
        <f>SUM(JI10:JL10)/1741</f>
        <v>0.17690982194141297</v>
      </c>
      <c r="JJ12" s="92"/>
      <c r="JK12" s="92"/>
      <c r="JL12" s="93"/>
      <c r="JM12" s="91">
        <f>SUM(JM10:JT10)/1741</f>
        <v>5.9735784032165423E-2</v>
      </c>
      <c r="JN12" s="92"/>
      <c r="JO12" s="92"/>
      <c r="JP12" s="92"/>
      <c r="JQ12" s="92"/>
      <c r="JR12" s="92"/>
      <c r="JS12" s="92"/>
      <c r="JT12" s="93"/>
      <c r="JU12" s="91">
        <f>SUM(JU10:KB10)/1741</f>
        <v>3.6760482481332568E-2</v>
      </c>
      <c r="JV12" s="92"/>
      <c r="JW12" s="92"/>
      <c r="JX12" s="92"/>
      <c r="JY12" s="92"/>
      <c r="JZ12" s="92"/>
      <c r="KA12" s="92"/>
      <c r="KB12" s="93"/>
      <c r="KC12" s="95"/>
      <c r="KD12" s="97"/>
      <c r="KE12" s="99"/>
      <c r="KF12" s="91">
        <f>SUM(KF10:KM10)/1741</f>
        <v>0.12636415852958069</v>
      </c>
      <c r="KG12" s="92"/>
      <c r="KH12" s="92"/>
      <c r="KI12" s="92"/>
      <c r="KJ12" s="92"/>
      <c r="KK12" s="92"/>
      <c r="KL12" s="92"/>
      <c r="KM12" s="93"/>
      <c r="KN12" s="91">
        <f>SUM(KN10:KQ10)/1741</f>
        <v>0.12636415852958069</v>
      </c>
      <c r="KO12" s="92"/>
      <c r="KP12" s="92"/>
      <c r="KQ12" s="93"/>
      <c r="KR12" s="91">
        <f>SUM(KR10:KY10)/1741</f>
        <v>0.13210798391728892</v>
      </c>
      <c r="KS12" s="92"/>
      <c r="KT12" s="92"/>
      <c r="KU12" s="92"/>
      <c r="KV12" s="92"/>
      <c r="KW12" s="92"/>
      <c r="KX12" s="92"/>
      <c r="KY12" s="93"/>
      <c r="KZ12" s="91">
        <f>SUM(KZ10:LC10)/1741</f>
        <v>8.3285468121769096E-2</v>
      </c>
      <c r="LA12" s="92"/>
      <c r="LB12" s="92"/>
      <c r="LC12" s="93"/>
      <c r="LD12" s="91">
        <f>SUM(LD10:LK10)/1741</f>
        <v>0.16082711085582999</v>
      </c>
      <c r="LE12" s="92"/>
      <c r="LF12" s="92"/>
      <c r="LG12" s="92"/>
      <c r="LH12" s="92"/>
      <c r="LI12" s="92"/>
      <c r="LJ12" s="92"/>
      <c r="LK12" s="93"/>
      <c r="LL12" s="99"/>
      <c r="LM12" s="108"/>
      <c r="LN12" s="106"/>
      <c r="LO12" s="109"/>
    </row>
    <row r="13" spans="1:327" s="81" customFormat="1" ht="18" x14ac:dyDescent="0.4">
      <c r="A13" s="22"/>
      <c r="B13" s="23"/>
      <c r="C13" s="22"/>
      <c r="D13" s="22"/>
      <c r="E13" s="24"/>
      <c r="F13" s="25" t="s">
        <v>97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7">
        <f>MEDIAN(AU18:AU36)</f>
        <v>51</v>
      </c>
      <c r="AV13" s="28">
        <f>MEDIAN(AV18:AV36)</f>
        <v>12</v>
      </c>
      <c r="AW13" s="29">
        <f>MEDIAN(AW18:AW36)</f>
        <v>60</v>
      </c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7">
        <f>MEDIAN(BQ18:BQ36)</f>
        <v>44</v>
      </c>
      <c r="BR13" s="28">
        <f>MEDIAN(BR18:BR36)</f>
        <v>16</v>
      </c>
      <c r="BS13" s="29">
        <f>MEDIAN(BS18:BS36)</f>
        <v>60</v>
      </c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7">
        <f>MEDIAN(CT18:CT36)</f>
        <v>28</v>
      </c>
      <c r="CU13" s="28">
        <f>MEDIAN(CU18:CU36)</f>
        <v>3</v>
      </c>
      <c r="CV13" s="29">
        <f>MEDIAN(CV18:CV36)</f>
        <v>37</v>
      </c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9">
        <f>MEDIAN(EC18:EC36)</f>
        <v>55</v>
      </c>
      <c r="ED13" s="30">
        <f>MEDIAN(ED18:ED36)</f>
        <v>228</v>
      </c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7">
        <f>MEDIAN(HS18:HS36)</f>
        <v>36</v>
      </c>
      <c r="HT13" s="28">
        <f>MEDIAN(HT18:HT36)</f>
        <v>20</v>
      </c>
      <c r="HU13" s="29">
        <f>MEDIAN(HU18:HU36)</f>
        <v>55</v>
      </c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7">
        <f>MEDIAN(IU18:IU36)</f>
        <v>34</v>
      </c>
      <c r="IV13" s="28">
        <f>MEDIAN(IV18:IV36)</f>
        <v>15</v>
      </c>
      <c r="IW13" s="29">
        <f>MEDIAN(IW18:IW36)</f>
        <v>45</v>
      </c>
      <c r="IX13" s="26"/>
      <c r="IY13" s="26"/>
      <c r="IZ13" s="26"/>
      <c r="JA13" s="26"/>
      <c r="JB13" s="26"/>
      <c r="JC13" s="26"/>
      <c r="JD13" s="26"/>
      <c r="JE13" s="26"/>
      <c r="JF13" s="26"/>
      <c r="JG13" s="26"/>
      <c r="JH13" s="26"/>
      <c r="JI13" s="26"/>
      <c r="JJ13" s="26"/>
      <c r="JK13" s="26"/>
      <c r="JL13" s="26"/>
      <c r="JM13" s="26"/>
      <c r="JN13" s="26"/>
      <c r="JO13" s="26"/>
      <c r="JP13" s="26"/>
      <c r="JQ13" s="26"/>
      <c r="JR13" s="26"/>
      <c r="JS13" s="26"/>
      <c r="JT13" s="26"/>
      <c r="JU13" s="26"/>
      <c r="JV13" s="26"/>
      <c r="JW13" s="26"/>
      <c r="JX13" s="26"/>
      <c r="JY13" s="26"/>
      <c r="JZ13" s="26"/>
      <c r="KA13" s="26"/>
      <c r="KB13" s="26"/>
      <c r="KC13" s="27">
        <f>MEDIAN(KC18:KC36)</f>
        <v>53</v>
      </c>
      <c r="KD13" s="28">
        <f>MEDIAN(KD18:KD36)</f>
        <v>8</v>
      </c>
      <c r="KE13" s="29">
        <f>MEDIAN(KE18:KE36)</f>
        <v>61</v>
      </c>
      <c r="KF13" s="26"/>
      <c r="KG13" s="26"/>
      <c r="KH13" s="26"/>
      <c r="KI13" s="26"/>
      <c r="KJ13" s="26"/>
      <c r="KK13" s="26"/>
      <c r="KL13" s="26"/>
      <c r="KM13" s="26"/>
      <c r="KN13" s="26"/>
      <c r="KO13" s="26"/>
      <c r="KP13" s="26"/>
      <c r="KQ13" s="26"/>
      <c r="KR13" s="26"/>
      <c r="KS13" s="26"/>
      <c r="KT13" s="26"/>
      <c r="KU13" s="26"/>
      <c r="KV13" s="26"/>
      <c r="KW13" s="26"/>
      <c r="KX13" s="26"/>
      <c r="KY13" s="26"/>
      <c r="KZ13" s="26"/>
      <c r="LA13" s="26"/>
      <c r="LB13" s="26"/>
      <c r="LC13" s="26"/>
      <c r="LD13" s="26"/>
      <c r="LE13" s="26"/>
      <c r="LF13" s="26"/>
      <c r="LG13" s="26"/>
      <c r="LH13" s="26"/>
      <c r="LI13" s="26"/>
      <c r="LJ13" s="26"/>
      <c r="LK13" s="26"/>
      <c r="LL13" s="29">
        <f>MEDIAN(LL18:LL36)</f>
        <v>55</v>
      </c>
      <c r="LM13" s="31">
        <f>MEDIAN(LM18:LM36)</f>
        <v>196</v>
      </c>
      <c r="LN13" s="85">
        <f>MEDIAN(LN18:LN36)</f>
        <v>416</v>
      </c>
      <c r="LO13" s="109"/>
    </row>
    <row r="14" spans="1:327" s="82" customFormat="1" ht="18" x14ac:dyDescent="0.4">
      <c r="A14" s="32"/>
      <c r="B14" s="33"/>
      <c r="C14" s="32"/>
      <c r="D14" s="32"/>
      <c r="E14" s="34"/>
      <c r="F14" s="35" t="s">
        <v>98</v>
      </c>
      <c r="G14" s="36">
        <f>_xlfn.STDEV.P(G18:G36)</f>
        <v>0</v>
      </c>
      <c r="H14" s="36">
        <f>_xlfn.STDEV.P(H18:H36)</f>
        <v>0.89318751307774424</v>
      </c>
      <c r="I14" s="36">
        <f>_xlfn.STDEV.P(I18:I36)</f>
        <v>1.2275688199674317</v>
      </c>
      <c r="J14" s="36">
        <f>_xlfn.STDEV.P(J18:J36)</f>
        <v>1.9972279958958186</v>
      </c>
      <c r="K14" s="36">
        <f>_xlfn.STDEV.P(K18:K36)</f>
        <v>0.89318751307774424</v>
      </c>
      <c r="L14" s="36">
        <f>_xlfn.STDEV.P(L18:L36)</f>
        <v>1.7613895295454223</v>
      </c>
      <c r="M14" s="36">
        <f>_xlfn.STDEV.P(M18:M36)</f>
        <v>1.7613895295454223</v>
      </c>
      <c r="N14" s="36">
        <f>_xlfn.STDEV.P(N18:N36)</f>
        <v>1.859318077121652</v>
      </c>
      <c r="O14" s="36">
        <f>_xlfn.STDEV.P(O18:O36)</f>
        <v>0.30689220499185793</v>
      </c>
      <c r="P14" s="36">
        <f>_xlfn.STDEV.P(P18:P36)</f>
        <v>0.22329687826943606</v>
      </c>
      <c r="Q14" s="36">
        <f>_xlfn.STDEV.P(Q18:Q36)</f>
        <v>0.22329687826943606</v>
      </c>
      <c r="R14" s="36">
        <f>_xlfn.STDEV.P(R18:R36)</f>
        <v>0.44034738238635557</v>
      </c>
      <c r="S14" s="36">
        <f>_xlfn.STDEV.P(S18:S36)</f>
        <v>0.40768245749551757</v>
      </c>
      <c r="T14" s="36">
        <f>_xlfn.STDEV.P(T18:T36)</f>
        <v>0.30689220499185793</v>
      </c>
      <c r="U14" s="36">
        <f>_xlfn.STDEV.P(U18:U36)</f>
        <v>0.30689220499185793</v>
      </c>
      <c r="V14" s="36">
        <f>_xlfn.STDEV.P(V18:V36)</f>
        <v>0.48237638894272</v>
      </c>
      <c r="W14" s="36">
        <f>_xlfn.STDEV.P(W18:W36)</f>
        <v>0.46482951928041299</v>
      </c>
      <c r="X14" s="36">
        <f>_xlfn.STDEV.P(X18:X36)</f>
        <v>0.36464227527765841</v>
      </c>
      <c r="Y14" s="36">
        <f>_xlfn.STDEV.P(Y18:Y36)</f>
        <v>0.36464227527765841</v>
      </c>
      <c r="Z14" s="36">
        <f>_xlfn.STDEV.P(Z18:Z36)</f>
        <v>0.49372797471825575</v>
      </c>
      <c r="AA14" s="36">
        <f>_xlfn.STDEV.P(AA18:AA36)</f>
        <v>0.49930699897395464</v>
      </c>
      <c r="AB14" s="36">
        <f>_xlfn.STDEV.P(AB18:AB36)</f>
        <v>0.48237638894272</v>
      </c>
      <c r="AC14" s="36">
        <f>_xlfn.STDEV.P(AC18:AC36)</f>
        <v>0.49372797471825575</v>
      </c>
      <c r="AD14" s="36">
        <f>_xlfn.STDEV.P(AD18:AD36)</f>
        <v>0.49930699897395464</v>
      </c>
      <c r="AE14" s="36">
        <f>_xlfn.STDEV.P(AE18:AE36)</f>
        <v>1.859318077121652</v>
      </c>
      <c r="AF14" s="36">
        <f>_xlfn.STDEV.P(AF18:AF36)</f>
        <v>1.9972279958958186</v>
      </c>
      <c r="AG14" s="36">
        <f>_xlfn.STDEV.P(AG18:AG36)</f>
        <v>1.92950555577088</v>
      </c>
      <c r="AH14" s="36">
        <f>_xlfn.STDEV.P(AH18:AH36)</f>
        <v>1.974911898873023</v>
      </c>
      <c r="AI14" s="36">
        <f>_xlfn.STDEV.P(AI18:AI36)</f>
        <v>1.3210421471590668</v>
      </c>
      <c r="AJ14" s="36">
        <f>_xlfn.STDEV.P(AJ18:AJ36)</f>
        <v>1.4811839241547673</v>
      </c>
      <c r="AK14" s="36">
        <f>_xlfn.STDEV.P(AK18:AK36)</f>
        <v>1.3210421471590668</v>
      </c>
      <c r="AL14" s="36">
        <f>_xlfn.STDEV.P(AL18:AL36)</f>
        <v>0.66989063480830813</v>
      </c>
      <c r="AM14" s="36">
        <f>_xlfn.STDEV.P(AM18:AM36)</f>
        <v>0.92067661497557374</v>
      </c>
      <c r="AN14" s="36">
        <f>_xlfn.STDEV.P(AN18:AN36)</f>
        <v>1.2230473724865527</v>
      </c>
      <c r="AO14" s="36">
        <f>_xlfn.STDEV.P(AO18:AO36)</f>
        <v>1.4979209969218639</v>
      </c>
      <c r="AP14" s="36">
        <f>_xlfn.STDEV.P(AP18:AP36)</f>
        <v>1.3210421471590668</v>
      </c>
      <c r="AQ14" s="36">
        <f>_xlfn.STDEV.P(AQ18:AQ36)</f>
        <v>0</v>
      </c>
      <c r="AR14" s="36">
        <f>_xlfn.STDEV.P(AR18:AR36)</f>
        <v>0</v>
      </c>
      <c r="AS14" s="36">
        <f>_xlfn.STDEV.P(AS18:AS36)</f>
        <v>0</v>
      </c>
      <c r="AT14" s="36">
        <f>_xlfn.STDEV.P(AT18:AT36)</f>
        <v>0</v>
      </c>
      <c r="AU14" s="37">
        <f>_xlfn.STDEV.P(AU18:AU36)</f>
        <v>13.531946401283232</v>
      </c>
      <c r="AV14" s="38">
        <f>_xlfn.STDEV.P(AV18:AV36)</f>
        <v>5.1937529063363774</v>
      </c>
      <c r="AW14" s="39">
        <f>_xlfn.STDEV.P(AW18:AW36)</f>
        <v>16.585378869467146</v>
      </c>
      <c r="AX14" s="36">
        <f>_xlfn.STDEV.P(AX18:AX36)</f>
        <v>2.9171382022212673</v>
      </c>
      <c r="AY14" s="36">
        <f>_xlfn.STDEV.P(AY18:AY36)</f>
        <v>3.5227790590908445</v>
      </c>
      <c r="AZ14" s="36">
        <f>_xlfn.STDEV.P(AZ18:AZ36)</f>
        <v>3.9944559917916371</v>
      </c>
      <c r="BA14" s="36">
        <f>_xlfn.STDEV.P(BA18:BA36)</f>
        <v>3.85901111154176</v>
      </c>
      <c r="BB14" s="36">
        <f>_xlfn.STDEV.P(BB18:BB36)</f>
        <v>0</v>
      </c>
      <c r="BC14" s="36">
        <f>_xlfn.STDEV.P(BC18:BC36)</f>
        <v>0.44659375653887212</v>
      </c>
      <c r="BD14" s="36">
        <f>_xlfn.STDEV.P(BD18:BD36)</f>
        <v>0.44659375653887212</v>
      </c>
      <c r="BE14" s="36">
        <f>_xlfn.STDEV.P(BE18:BE36)</f>
        <v>0.44659375653887212</v>
      </c>
      <c r="BF14" s="36">
        <f>_xlfn.STDEV.P(BF18:BF36)</f>
        <v>3.85901111154176</v>
      </c>
      <c r="BG14" s="36">
        <f>_xlfn.STDEV.P(BG18:BG36)</f>
        <v>3.9944559917916371</v>
      </c>
      <c r="BH14" s="36">
        <f>_xlfn.STDEV.P(BH18:BH36)</f>
        <v>2.4551376399348634</v>
      </c>
      <c r="BI14" s="36">
        <f>_xlfn.STDEV.P(BI18:BI36)</f>
        <v>1.9972279958958186</v>
      </c>
      <c r="BJ14" s="36">
        <f>_xlfn.STDEV.P(BJ18:BJ36)</f>
        <v>1.974911898873023</v>
      </c>
      <c r="BK14" s="36">
        <f>_xlfn.STDEV.P(BK18:BK36)</f>
        <v>1.6307298299820703</v>
      </c>
      <c r="BL14" s="36">
        <f>_xlfn.STDEV.P(BL18:BL36)</f>
        <v>1.2275688199674317</v>
      </c>
      <c r="BM14" s="36">
        <f>_xlfn.STDEV.P(BM18:BM36)</f>
        <v>1.6307298299820703</v>
      </c>
      <c r="BN14" s="36">
        <f>_xlfn.STDEV.P(BN18:BN36)</f>
        <v>1.6307298299820703</v>
      </c>
      <c r="BO14" s="36">
        <f>_xlfn.STDEV.P(BO18:BO36)</f>
        <v>1.6307298299820703</v>
      </c>
      <c r="BP14" s="36">
        <f>_xlfn.STDEV.P(BP18:BP36)</f>
        <v>1.6307298299820703</v>
      </c>
      <c r="BQ14" s="37">
        <f>_xlfn.STDEV.P(BQ18:BQ36)</f>
        <v>16.187954209715471</v>
      </c>
      <c r="BR14" s="38">
        <f>_xlfn.STDEV.P(BR18:BR36)</f>
        <v>8.6290111713343993</v>
      </c>
      <c r="BS14" s="39">
        <f>_xlfn.STDEV.P(BS18:BS36)</f>
        <v>21.243868269648345</v>
      </c>
      <c r="BT14" s="36">
        <f>_xlfn.STDEV.P(BT18:BT36)</f>
        <v>1.8413532299511475</v>
      </c>
      <c r="BU14" s="36">
        <f>_xlfn.STDEV.P(BU18:BU36)</f>
        <v>2.9958419938437277</v>
      </c>
      <c r="BV14" s="36">
        <f>_xlfn.STDEV.P(BV18:BV36)</f>
        <v>2.8942583336563201</v>
      </c>
      <c r="BW14" s="36">
        <f>_xlfn.STDEV.P(BW18:BW36)</f>
        <v>2.8942583336563201</v>
      </c>
      <c r="BX14" s="36">
        <f>_xlfn.STDEV.P(BX18:BX36)</f>
        <v>1.3397812696166163</v>
      </c>
      <c r="BY14" s="36">
        <f>_xlfn.STDEV.P(BY18:BY36)</f>
        <v>2.7889771156824779</v>
      </c>
      <c r="BZ14" s="36">
        <f>_xlfn.STDEV.P(BZ18:BZ36)</f>
        <v>2.4460947449731054</v>
      </c>
      <c r="CA14" s="36">
        <f>_xlfn.STDEV.P(CA18:CA36)</f>
        <v>0.92965903856082599</v>
      </c>
      <c r="CB14" s="36">
        <f>_xlfn.STDEV.P(CB18:CB36)</f>
        <v>0.92965903856082599</v>
      </c>
      <c r="CC14" s="36">
        <f>_xlfn.STDEV.P(CC18:CC36)</f>
        <v>0.92965903856082599</v>
      </c>
      <c r="CD14" s="36">
        <f>_xlfn.STDEV.P(CD18:CD36)</f>
        <v>0.92965903856082599</v>
      </c>
      <c r="CE14" s="36">
        <f>_xlfn.STDEV.P(CE18:CE36)</f>
        <v>0.98745594943651149</v>
      </c>
      <c r="CF14" s="36">
        <f>_xlfn.STDEV.P(CF18:CF36)</f>
        <v>2.4460947449731054</v>
      </c>
      <c r="CG14" s="36">
        <f>_xlfn.STDEV.P(CG18:CG36)</f>
        <v>2.7889771156824779</v>
      </c>
      <c r="CH14" s="36">
        <f>_xlfn.STDEV.P(CH18:CH36)</f>
        <v>1.2230473724865527</v>
      </c>
      <c r="CI14" s="36">
        <f>_xlfn.STDEV.P(CI18:CI36)</f>
        <v>1.0939268258329751</v>
      </c>
      <c r="CJ14" s="36">
        <f>_xlfn.STDEV.P(CJ18:CJ36)</f>
        <v>1.0939268258329751</v>
      </c>
      <c r="CK14" s="36">
        <f>_xlfn.STDEV.P(CK18:CK36)</f>
        <v>0</v>
      </c>
      <c r="CL14" s="36">
        <f>_xlfn.STDEV.P(CL18:CL36)</f>
        <v>0.66989063480830813</v>
      </c>
      <c r="CM14" s="36">
        <f>_xlfn.STDEV.P(CM18:CM36)</f>
        <v>0</v>
      </c>
      <c r="CN14" s="36">
        <f>_xlfn.STDEV.P(CN18:CN36)</f>
        <v>0</v>
      </c>
      <c r="CO14" s="36">
        <f>_xlfn.STDEV.P(CO18:CO36)</f>
        <v>0</v>
      </c>
      <c r="CP14" s="36">
        <f>_xlfn.STDEV.P(CP18:CP36)</f>
        <v>1.4979209969218639</v>
      </c>
      <c r="CQ14" s="36">
        <f>_xlfn.STDEV.P(CQ18:CQ36)</f>
        <v>1.2230473724865527</v>
      </c>
      <c r="CR14" s="36">
        <f>_xlfn.STDEV.P(CR18:CR36)</f>
        <v>0.66989063480830813</v>
      </c>
      <c r="CS14" s="36">
        <f>_xlfn.STDEV.P(CS18:CS36)</f>
        <v>0</v>
      </c>
      <c r="CT14" s="37">
        <f>_xlfn.STDEV.P(CT18:CT36)</f>
        <v>16.252167978116631</v>
      </c>
      <c r="CU14" s="38">
        <f>_xlfn.STDEV.P(CU18:CU36)</f>
        <v>4.1355160590659352</v>
      </c>
      <c r="CV14" s="39">
        <f>_xlfn.STDEV.P(CV18:CV36)</f>
        <v>18.240771962086832</v>
      </c>
      <c r="CW14" s="36">
        <f>_xlfn.STDEV.P(CW18:CW36)</f>
        <v>1.8232113763882918</v>
      </c>
      <c r="CX14" s="36">
        <f>_xlfn.STDEV.P(CX18:CX36)</f>
        <v>2.4118819447136</v>
      </c>
      <c r="CY14" s="36">
        <f>_xlfn.STDEV.P(CY18:CY36)</f>
        <v>2.4965349948697733</v>
      </c>
      <c r="CZ14" s="36">
        <f>_xlfn.STDEV.P(CZ18:CZ36)</f>
        <v>2.0384122874775881</v>
      </c>
      <c r="DA14" s="36">
        <f>_xlfn.STDEV.P(DA18:DA36)</f>
        <v>1.5344610249592896</v>
      </c>
      <c r="DB14" s="36">
        <f>_xlfn.STDEV.P(DB18:DB36)</f>
        <v>1.1164843913471802</v>
      </c>
      <c r="DC14" s="36">
        <f>_xlfn.STDEV.P(DC18:DC36)</f>
        <v>0</v>
      </c>
      <c r="DD14" s="36">
        <f>_xlfn.STDEV.P(DD18:DD36)</f>
        <v>0</v>
      </c>
      <c r="DE14" s="36">
        <f>_xlfn.STDEV.P(DE18:DE36)</f>
        <v>1.5344610249592896</v>
      </c>
      <c r="DF14" s="36">
        <f>_xlfn.STDEV.P(DF18:DF36)</f>
        <v>2.201736911931778</v>
      </c>
      <c r="DG14" s="36">
        <f>_xlfn.STDEV.P(DG18:DG36)</f>
        <v>2.4965349948697733</v>
      </c>
      <c r="DH14" s="36">
        <f>_xlfn.STDEV.P(DH18:DH36)</f>
        <v>1.8232113763882918</v>
      </c>
      <c r="DI14" s="36">
        <f>_xlfn.STDEV.P(DI18:DI36)</f>
        <v>2.4965349948697733</v>
      </c>
      <c r="DJ14" s="36">
        <f>_xlfn.STDEV.P(DJ18:DJ36)</f>
        <v>2.4686398735912789</v>
      </c>
      <c r="DK14" s="36">
        <f>_xlfn.STDEV.P(DK18:DK36)</f>
        <v>2.201736911931778</v>
      </c>
      <c r="DL14" s="36">
        <f>_xlfn.STDEV.P(DL18:DL36)</f>
        <v>1.5344610249592896</v>
      </c>
      <c r="DM14" s="36">
        <f>_xlfn.STDEV.P(DM18:DM36)</f>
        <v>2.4686398735912789</v>
      </c>
      <c r="DN14" s="36">
        <f>_xlfn.STDEV.P(DN18:DN36)</f>
        <v>2.4686398735912789</v>
      </c>
      <c r="DO14" s="36">
        <f>_xlfn.STDEV.P(DO18:DO36)</f>
        <v>2.201736911931778</v>
      </c>
      <c r="DP14" s="36">
        <f>_xlfn.STDEV.P(DP18:DP36)</f>
        <v>1.1164843913471802</v>
      </c>
      <c r="DQ14" s="36">
        <f>_xlfn.STDEV.P(DQ18:DQ36)</f>
        <v>2.0384122874775881</v>
      </c>
      <c r="DR14" s="36">
        <f>_xlfn.STDEV.P(DR18:DR36)</f>
        <v>2.4965349948697733</v>
      </c>
      <c r="DS14" s="36">
        <f>_xlfn.STDEV.P(DS18:DS36)</f>
        <v>2.0384122874775881</v>
      </c>
      <c r="DT14" s="36">
        <f>_xlfn.STDEV.P(DT18:DT36)</f>
        <v>1.1164843913471802</v>
      </c>
      <c r="DU14" s="36">
        <f>_xlfn.STDEV.P(DU18:DU36)</f>
        <v>2.324147596402065</v>
      </c>
      <c r="DV14" s="36">
        <f>_xlfn.STDEV.P(DV18:DV36)</f>
        <v>2.4118819447136</v>
      </c>
      <c r="DW14" s="36">
        <f>_xlfn.STDEV.P(DW18:DW36)</f>
        <v>2.4965349948697733</v>
      </c>
      <c r="DX14" s="36">
        <f>_xlfn.STDEV.P(DX18:DX36)</f>
        <v>1.8232113763882918</v>
      </c>
      <c r="DY14" s="36">
        <f>_xlfn.STDEV.P(DY18:DY36)</f>
        <v>2.324147596402065</v>
      </c>
      <c r="DZ14" s="36">
        <f>_xlfn.STDEV.P(DZ18:DZ36)</f>
        <v>2.324147596402065</v>
      </c>
      <c r="EA14" s="36">
        <f>_xlfn.STDEV.P(EA18:EA36)</f>
        <v>2.0384122874775881</v>
      </c>
      <c r="EB14" s="36">
        <f>_xlfn.STDEV.P(EB18:EB36)</f>
        <v>1.5344610249592896</v>
      </c>
      <c r="EC14" s="39">
        <f>_xlfn.STDEV.P(EC18:EC36)</f>
        <v>14.083250695010161</v>
      </c>
      <c r="ED14" s="40">
        <f>_xlfn.STDEV.P(ED18:ED36)</f>
        <v>49.630099883079339</v>
      </c>
      <c r="EE14" s="36">
        <f>_xlfn.STDEV.P(EE18:EE36)</f>
        <v>0.22329687826943606</v>
      </c>
      <c r="EF14" s="36">
        <f>_xlfn.STDEV.P(EF18:EF36)</f>
        <v>0.30689220499185793</v>
      </c>
      <c r="EG14" s="36">
        <f>_xlfn.STDEV.P(EG18:EG36)</f>
        <v>0.88069476477271114</v>
      </c>
      <c r="EH14" s="36">
        <f>_xlfn.STDEV.P(EH18:EH36)</f>
        <v>0.92965903856082599</v>
      </c>
      <c r="EI14" s="36">
        <f>_xlfn.STDEV.P(EI18:EI36)</f>
        <v>0.30689220499185793</v>
      </c>
      <c r="EJ14" s="36">
        <f>_xlfn.STDEV.P(EJ18:EJ36)</f>
        <v>0.99861399794790928</v>
      </c>
      <c r="EK14" s="36">
        <f>_xlfn.STDEV.P(EK18:EK36)</f>
        <v>0.49930699897395464</v>
      </c>
      <c r="EL14" s="36">
        <f>_xlfn.STDEV.P(EL18:EL36)</f>
        <v>0.48237638894272</v>
      </c>
      <c r="EM14" s="36">
        <f>_xlfn.STDEV.P(EM18:EM36)</f>
        <v>0.49372797471825575</v>
      </c>
      <c r="EN14" s="36">
        <f>_xlfn.STDEV.P(EN18:EN36)</f>
        <v>0.30689220499185793</v>
      </c>
      <c r="EO14" s="36">
        <f>_xlfn.STDEV.P(EO18:EO36)</f>
        <v>0.81536491499103514</v>
      </c>
      <c r="EP14" s="36">
        <f>_xlfn.STDEV.P(EP18:EP36)</f>
        <v>0.36464227527765841</v>
      </c>
      <c r="EQ14" s="36">
        <f>_xlfn.STDEV.P(EQ18:EQ36)</f>
        <v>0.96475277788544</v>
      </c>
      <c r="ER14" s="36">
        <f>_xlfn.STDEV.P(ER18:ER36)</f>
        <v>0.96475277788544</v>
      </c>
      <c r="ES14" s="36">
        <f>_xlfn.STDEV.P(ES18:ES36)</f>
        <v>0.88069476477271114</v>
      </c>
      <c r="ET14" s="36">
        <f>_xlfn.STDEV.P(ET18:ET36)</f>
        <v>0.30689220499185793</v>
      </c>
      <c r="EU14" s="36">
        <f>_xlfn.STDEV.P(EU18:EU36)</f>
        <v>0.81536491499103514</v>
      </c>
      <c r="EV14" s="36">
        <f>_xlfn.STDEV.P(EV18:EV36)</f>
        <v>0.46482951928041299</v>
      </c>
      <c r="EW14" s="36">
        <f>_xlfn.STDEV.P(EW18:EW36)</f>
        <v>0.46482951928041299</v>
      </c>
      <c r="EX14" s="36">
        <f>_xlfn.STDEV.P(EX18:EX36)</f>
        <v>0.96475277788544</v>
      </c>
      <c r="EY14" s="36">
        <f>_xlfn.STDEV.P(EY18:EY36)</f>
        <v>0.49930699897395464</v>
      </c>
      <c r="EZ14" s="36">
        <f>_xlfn.STDEV.P(EZ18:EZ36)</f>
        <v>0.88069476477271114</v>
      </c>
      <c r="FA14" s="36">
        <f>_xlfn.STDEV.P(FA18:FA36)</f>
        <v>0.98745594943651149</v>
      </c>
      <c r="FB14" s="36">
        <f>_xlfn.STDEV.P(FB18:FB36)</f>
        <v>0.96475277788544</v>
      </c>
      <c r="FC14" s="36">
        <f>_xlfn.STDEV.P(FC18:FC36)</f>
        <v>0.30689220499185793</v>
      </c>
      <c r="FD14" s="36">
        <f>_xlfn.STDEV.P(FD18:FD36)</f>
        <v>0.72928455055531682</v>
      </c>
      <c r="FE14" s="36">
        <f>_xlfn.STDEV.P(FE18:FE36)</f>
        <v>0.61378440998371586</v>
      </c>
      <c r="FF14" s="36">
        <f>_xlfn.STDEV.P(FF18:FF36)</f>
        <v>0.98745594943651149</v>
      </c>
      <c r="FG14" s="36">
        <f>_xlfn.STDEV.P(FG18:FG36)</f>
        <v>0.98745594943651149</v>
      </c>
      <c r="FH14" s="36">
        <f>_xlfn.STDEV.P(FH18:FH36)</f>
        <v>0.30689220499185793</v>
      </c>
      <c r="FI14" s="36">
        <f>_xlfn.STDEV.P(FI18:FI36)</f>
        <v>0.44034738238635557</v>
      </c>
      <c r="FJ14" s="36">
        <f>_xlfn.STDEV.P(FJ18:FJ36)</f>
        <v>0.36464227527765841</v>
      </c>
      <c r="FK14" s="36">
        <f>_xlfn.STDEV.P(FK18:FK36)</f>
        <v>0.48237638894272</v>
      </c>
      <c r="FL14" s="36">
        <f>_xlfn.STDEV.P(FL18:FL36)</f>
        <v>0.46482951928041299</v>
      </c>
      <c r="FM14" s="36">
        <f>_xlfn.STDEV.P(FM18:FM36)</f>
        <v>0.98745594943651149</v>
      </c>
      <c r="FN14" s="36">
        <f>_xlfn.STDEV.P(FN18:FN36)</f>
        <v>0.40768245749551757</v>
      </c>
      <c r="FO14" s="36">
        <f>_xlfn.STDEV.P(FO18:FO36)</f>
        <v>0.49372797471825575</v>
      </c>
      <c r="FP14" s="36">
        <f>_xlfn.STDEV.P(FP18:FP36)</f>
        <v>0.40768245749551757</v>
      </c>
      <c r="FQ14" s="36">
        <f>_xlfn.STDEV.P(FQ18:FQ36)</f>
        <v>0.30689220499185793</v>
      </c>
      <c r="FR14" s="36">
        <f>_xlfn.STDEV.P(FR18:FR36)</f>
        <v>0.46482951928041299</v>
      </c>
      <c r="FS14" s="36">
        <f>_xlfn.STDEV.P(FS18:FS36)</f>
        <v>0.48237638894272</v>
      </c>
      <c r="FT14" s="36">
        <f>_xlfn.STDEV.P(FT18:FT36)</f>
        <v>0.46482951928041299</v>
      </c>
      <c r="FU14" s="36">
        <f>_xlfn.STDEV.P(FU18:FU36)</f>
        <v>0.36464227527765841</v>
      </c>
      <c r="FV14" s="36">
        <f>_xlfn.STDEV.P(FV18:FV36)</f>
        <v>0.44034738238635557</v>
      </c>
      <c r="FW14" s="36">
        <f>_xlfn.STDEV.P(FW18:FW36)</f>
        <v>0.49372797471825575</v>
      </c>
      <c r="FX14" s="36">
        <f>_xlfn.STDEV.P(FX18:FX36)</f>
        <v>0.48237638894272</v>
      </c>
      <c r="FY14" s="36">
        <f>_xlfn.STDEV.P(FY18:FY36)</f>
        <v>0.40768245749551757</v>
      </c>
      <c r="FZ14" s="36">
        <f>_xlfn.STDEV.P(FZ18:FZ36)</f>
        <v>0.44034738238635557</v>
      </c>
      <c r="GA14" s="36">
        <f>_xlfn.STDEV.P(GA18:GA36)</f>
        <v>0.49372797471825575</v>
      </c>
      <c r="GB14" s="36">
        <f>_xlfn.STDEV.P(GB18:GB36)</f>
        <v>0.40768245749551757</v>
      </c>
      <c r="GC14" s="36">
        <f>_xlfn.STDEV.P(GC18:GC36)</f>
        <v>0.40768245749551757</v>
      </c>
      <c r="GD14" s="36">
        <f>_xlfn.STDEV.P(GD18:GD36)</f>
        <v>0.40768245749551757</v>
      </c>
      <c r="GE14" s="36">
        <f>_xlfn.STDEV.P(GE18:GE36)</f>
        <v>0.49930699897395464</v>
      </c>
      <c r="GF14" s="36">
        <f>_xlfn.STDEV.P(GF18:GF36)</f>
        <v>0.46482951928041299</v>
      </c>
      <c r="GG14" s="36">
        <f>_xlfn.STDEV.P(GG18:GG36)</f>
        <v>0.22329687826943606</v>
      </c>
      <c r="GH14" s="36">
        <f>_xlfn.STDEV.P(GH18:GH36)</f>
        <v>0.22329687826943606</v>
      </c>
      <c r="GI14" s="36">
        <f>_xlfn.STDEV.P(GI18:GI36)</f>
        <v>0.46482951928041299</v>
      </c>
      <c r="GJ14" s="36">
        <f>_xlfn.STDEV.P(GJ18:GJ36)</f>
        <v>0.44034738238635557</v>
      </c>
      <c r="GK14" s="36">
        <f>_xlfn.STDEV.P(GK18:GK36)</f>
        <v>0</v>
      </c>
      <c r="GL14" s="36">
        <f>_xlfn.STDEV.P(GL18:GL36)</f>
        <v>0.40768245749551757</v>
      </c>
      <c r="GM14" s="36">
        <f>_xlfn.STDEV.P(GM18:GM36)</f>
        <v>0.49372797471825575</v>
      </c>
      <c r="GN14" s="36">
        <f>_xlfn.STDEV.P(GN18:GN36)</f>
        <v>0.48237638894272</v>
      </c>
      <c r="GO14" s="36">
        <f>_xlfn.STDEV.P(GO18:GO36)</f>
        <v>0.22329687826943606</v>
      </c>
      <c r="GP14" s="36">
        <f>_xlfn.STDEV.P(GP18:GP36)</f>
        <v>0.48237638894272</v>
      </c>
      <c r="GQ14" s="36">
        <f>_xlfn.STDEV.P(GQ18:GQ36)</f>
        <v>0.22329687826943606</v>
      </c>
      <c r="GR14" s="36">
        <f>_xlfn.STDEV.P(GR18:GR36)</f>
        <v>0</v>
      </c>
      <c r="GS14" s="36">
        <f>_xlfn.STDEV.P(GS18:GS36)</f>
        <v>0</v>
      </c>
      <c r="GT14" s="36">
        <f>_xlfn.STDEV.P(GT18:GT36)</f>
        <v>0.49930699897395464</v>
      </c>
      <c r="GU14" s="36">
        <f>_xlfn.STDEV.P(GU18:GU36)</f>
        <v>0.44034738238635557</v>
      </c>
      <c r="GV14" s="36">
        <f>_xlfn.STDEV.P(GV18:GV36)</f>
        <v>0.36464227527765841</v>
      </c>
      <c r="GW14" s="36">
        <f>_xlfn.STDEV.P(GW18:GW36)</f>
        <v>0.22329687826943606</v>
      </c>
      <c r="GX14" s="36">
        <f>_xlfn.STDEV.P(GX18:GX36)</f>
        <v>0.49372797471825575</v>
      </c>
      <c r="GY14" s="36">
        <f>_xlfn.STDEV.P(GY18:GY36)</f>
        <v>0.49930699897395464</v>
      </c>
      <c r="GZ14" s="36">
        <f>_xlfn.STDEV.P(GZ18:GZ36)</f>
        <v>0.44034738238635557</v>
      </c>
      <c r="HA14" s="36">
        <f>_xlfn.STDEV.P(HA18:HA36)</f>
        <v>0</v>
      </c>
      <c r="HB14" s="36">
        <f>_xlfn.STDEV.P(HB18:HB36)</f>
        <v>0.49372797471825575</v>
      </c>
      <c r="HC14" s="36">
        <f>_xlfn.STDEV.P(HC18:HC36)</f>
        <v>0.48237638894272</v>
      </c>
      <c r="HD14" s="36">
        <f>_xlfn.STDEV.P(HD18:HD36)</f>
        <v>0.48237638894272</v>
      </c>
      <c r="HE14" s="36">
        <f>_xlfn.STDEV.P(HE18:HE36)</f>
        <v>0.48237638894272</v>
      </c>
      <c r="HF14" s="36">
        <f>_xlfn.STDEV.P(HF18:HF36)</f>
        <v>0.49930699897395464</v>
      </c>
      <c r="HG14" s="36">
        <f>_xlfn.STDEV.P(HG18:HG36)</f>
        <v>0.49372797471825575</v>
      </c>
      <c r="HH14" s="36">
        <f>_xlfn.STDEV.P(HH18:HH36)</f>
        <v>0.44034738238635557</v>
      </c>
      <c r="HI14" s="36">
        <f>_xlfn.STDEV.P(HI18:HI36)</f>
        <v>0</v>
      </c>
      <c r="HJ14" s="36">
        <f>_xlfn.STDEV.P(HJ18:HJ36)</f>
        <v>0.30689220499185793</v>
      </c>
      <c r="HK14" s="36">
        <f>_xlfn.STDEV.P(HK18:HK36)</f>
        <v>0.30689220499185793</v>
      </c>
      <c r="HL14" s="36">
        <f>_xlfn.STDEV.P(HL18:HL36)</f>
        <v>0.30689220499185793</v>
      </c>
      <c r="HM14" s="36">
        <f>_xlfn.STDEV.P(HM18:HM36)</f>
        <v>0</v>
      </c>
      <c r="HN14" s="36">
        <f>_xlfn.STDEV.P(HN18:HN36)</f>
        <v>0.44034738238635557</v>
      </c>
      <c r="HO14" s="36">
        <f>_xlfn.STDEV.P(HO18:HO36)</f>
        <v>0.40768245749551757</v>
      </c>
      <c r="HP14" s="36">
        <f>_xlfn.STDEV.P(HP18:HP36)</f>
        <v>0.30689220499185793</v>
      </c>
      <c r="HQ14" s="36">
        <f>_xlfn.STDEV.P(HQ18:HQ36)</f>
        <v>0</v>
      </c>
      <c r="HR14" s="36">
        <f>_xlfn.STDEV.P(HR18:HR36)</f>
        <v>0</v>
      </c>
      <c r="HS14" s="37">
        <f>_xlfn.STDEV.P(HS18:HS36)</f>
        <v>14.008901008973702</v>
      </c>
      <c r="HT14" s="38">
        <f>_xlfn.STDEV.P(HT18:HT36)</f>
        <v>7.0353283416871353</v>
      </c>
      <c r="HU14" s="39">
        <f>_xlfn.STDEV.P(HU18:HU36)</f>
        <v>17.726765840017585</v>
      </c>
      <c r="HV14" s="36">
        <f>_xlfn.STDEV.P(HV18:HV36)</f>
        <v>1.8232113763882918</v>
      </c>
      <c r="HW14" s="36">
        <f>_xlfn.STDEV.P(HW18:HW36)</f>
        <v>1.5344610249592896</v>
      </c>
      <c r="HX14" s="36">
        <f>_xlfn.STDEV.P(HX18:HX36)</f>
        <v>2.201736911931778</v>
      </c>
      <c r="HY14" s="36">
        <f>_xlfn.STDEV.P(HY18:HY36)</f>
        <v>2.4965349948697733</v>
      </c>
      <c r="HZ14" s="36">
        <f>_xlfn.STDEV.P(HZ18:HZ36)</f>
        <v>2.0384122874775881</v>
      </c>
      <c r="IA14" s="36">
        <f>_xlfn.STDEV.P(IA18:IA36)</f>
        <v>0</v>
      </c>
      <c r="IB14" s="36">
        <f>_xlfn.STDEV.P(IB18:IB36)</f>
        <v>1.8232113763882918</v>
      </c>
      <c r="IC14" s="36">
        <f>_xlfn.STDEV.P(IC18:IC36)</f>
        <v>2.4965349948697733</v>
      </c>
      <c r="ID14" s="36">
        <f>_xlfn.STDEV.P(ID18:ID36)</f>
        <v>2.4686398735912789</v>
      </c>
      <c r="IE14" s="36">
        <f>_xlfn.STDEV.P(IE18:IE36)</f>
        <v>2.4965349948697733</v>
      </c>
      <c r="IF14" s="36">
        <f>_xlfn.STDEV.P(IF18:IF36)</f>
        <v>2.201736911931778</v>
      </c>
      <c r="IG14" s="36">
        <f>_xlfn.STDEV.P(IG18:IG36)</f>
        <v>1.1164843913471802</v>
      </c>
      <c r="IH14" s="36">
        <f>_xlfn.STDEV.P(IH18:IH36)</f>
        <v>0</v>
      </c>
      <c r="II14" s="36">
        <f>_xlfn.STDEV.P(II18:II36)</f>
        <v>1.0939268258329751</v>
      </c>
      <c r="IJ14" s="36">
        <f>_xlfn.STDEV.P(IJ18:IJ36)</f>
        <v>1.4979209969218639</v>
      </c>
      <c r="IK14" s="36">
        <f>_xlfn.STDEV.P(IK18:IK36)</f>
        <v>1.2230473724865527</v>
      </c>
      <c r="IL14" s="36">
        <f>_xlfn.STDEV.P(IL18:IL36)</f>
        <v>0</v>
      </c>
      <c r="IM14" s="36">
        <f>_xlfn.STDEV.P(IM18:IM36)</f>
        <v>1.4979209969218639</v>
      </c>
      <c r="IN14" s="36">
        <f>_xlfn.STDEV.P(IN18:IN36)</f>
        <v>1.3210421471590668</v>
      </c>
      <c r="IO14" s="36">
        <f>_xlfn.STDEV.P(IO18:IO36)</f>
        <v>1.0939268258329751</v>
      </c>
      <c r="IP14" s="36">
        <f>_xlfn.STDEV.P(IP18:IP36)</f>
        <v>0.66989063480830813</v>
      </c>
      <c r="IQ14" s="36">
        <f>_xlfn.STDEV.P(IQ18:IQ36)</f>
        <v>0.66989063480830813</v>
      </c>
      <c r="IR14" s="36">
        <f>_xlfn.STDEV.P(IR18:IR36)</f>
        <v>1.0939268258329751</v>
      </c>
      <c r="IS14" s="36">
        <f>_xlfn.STDEV.P(IS18:IS36)</f>
        <v>1.4979209969218639</v>
      </c>
      <c r="IT14" s="36">
        <f>_xlfn.STDEV.P(IT18:IT36)</f>
        <v>1.3210421471590668</v>
      </c>
      <c r="IU14" s="37">
        <f>_xlfn.STDEV.P(IU18:IU36)</f>
        <v>12.934953397310009</v>
      </c>
      <c r="IV14" s="38">
        <f>_xlfn.STDEV.P(IV18:IV36)</f>
        <v>5.5824219567359012</v>
      </c>
      <c r="IW14" s="39">
        <f>_xlfn.STDEV.P(IW18:IW36)</f>
        <v>15.800873078020114</v>
      </c>
      <c r="IX14" s="36">
        <f>_xlfn.STDEV.P(IX18:IX36)</f>
        <v>2.4965349948697733</v>
      </c>
      <c r="IY14" s="36">
        <f>_xlfn.STDEV.P(IY18:IY36)</f>
        <v>1.3397812696166163</v>
      </c>
      <c r="IZ14" s="36">
        <f>_xlfn.STDEV.P(IZ18:IZ36)</f>
        <v>2.4686398735912789</v>
      </c>
      <c r="JA14" s="36">
        <f>_xlfn.STDEV.P(JA18:JA36)</f>
        <v>2.4118819447136</v>
      </c>
      <c r="JB14" s="36">
        <f>_xlfn.STDEV.P(JB18:JB36)</f>
        <v>2.4686398735912789</v>
      </c>
      <c r="JC14" s="36">
        <f>_xlfn.STDEV.P(JC18:JC36)</f>
        <v>0</v>
      </c>
      <c r="JD14" s="36">
        <f>_xlfn.STDEV.P(JD18:JD36)</f>
        <v>0.61378440998371586</v>
      </c>
      <c r="JE14" s="36">
        <f>_xlfn.STDEV.P(JE18:JE36)</f>
        <v>0.96475277788544</v>
      </c>
      <c r="JF14" s="36">
        <f>_xlfn.STDEV.P(JF18:JF36)</f>
        <v>0</v>
      </c>
      <c r="JG14" s="36">
        <f>_xlfn.STDEV.P(JG18:JG36)</f>
        <v>2.201736911931778</v>
      </c>
      <c r="JH14" s="36">
        <f>_xlfn.STDEV.P(JH18:JH36)</f>
        <v>2.324147596402065</v>
      </c>
      <c r="JI14" s="36">
        <f>_xlfn.STDEV.P(JI18:JI36)</f>
        <v>1.5344610249592896</v>
      </c>
      <c r="JJ14" s="36">
        <f>_xlfn.STDEV.P(JJ18:JJ36)</f>
        <v>1.3397812696166163</v>
      </c>
      <c r="JK14" s="36">
        <f>_xlfn.STDEV.P(JK18:JK36)</f>
        <v>2.4118819447136</v>
      </c>
      <c r="JL14" s="36">
        <f>_xlfn.STDEV.P(JL18:JL36)</f>
        <v>2.4686398735912789</v>
      </c>
      <c r="JM14" s="36">
        <f>_xlfn.STDEV.P(JM18:JM36)</f>
        <v>0.61378440998371586</v>
      </c>
      <c r="JN14" s="36">
        <f>_xlfn.STDEV.P(JN18:JN36)</f>
        <v>0.99861399794790928</v>
      </c>
      <c r="JO14" s="36">
        <f>_xlfn.STDEV.P(JO18:JO36)</f>
        <v>0.61378440998371586</v>
      </c>
      <c r="JP14" s="36">
        <f>_xlfn.STDEV.P(JP18:JP36)</f>
        <v>0.44659375653887212</v>
      </c>
      <c r="JQ14" s="36">
        <f>_xlfn.STDEV.P(JQ18:JQ36)</f>
        <v>0.98745594943651149</v>
      </c>
      <c r="JR14" s="36">
        <f>_xlfn.STDEV.P(JR18:JR36)</f>
        <v>0.98745594943651149</v>
      </c>
      <c r="JS14" s="36">
        <f>_xlfn.STDEV.P(JS18:JS36)</f>
        <v>0.72928455055531682</v>
      </c>
      <c r="JT14" s="36">
        <f>_xlfn.STDEV.P(JT18:JT36)</f>
        <v>0</v>
      </c>
      <c r="JU14" s="36">
        <f>_xlfn.STDEV.P(JU18:JU36)</f>
        <v>0.96475277788544</v>
      </c>
      <c r="JV14" s="36">
        <f>_xlfn.STDEV.P(JV18:JV36)</f>
        <v>0.88069476477271114</v>
      </c>
      <c r="JW14" s="36">
        <f>_xlfn.STDEV.P(JW18:JW36)</f>
        <v>0</v>
      </c>
      <c r="JX14" s="36">
        <f>_xlfn.STDEV.P(JX18:JX36)</f>
        <v>0</v>
      </c>
      <c r="JY14" s="36">
        <f>_xlfn.STDEV.P(JY18:JY36)</f>
        <v>0.99861399794790928</v>
      </c>
      <c r="JZ14" s="36">
        <f>_xlfn.STDEV.P(JZ18:JZ36)</f>
        <v>0.92965903856082599</v>
      </c>
      <c r="KA14" s="36">
        <f>_xlfn.STDEV.P(KA18:KA36)</f>
        <v>0</v>
      </c>
      <c r="KB14" s="36">
        <f>_xlfn.STDEV.P(KB18:KB36)</f>
        <v>0</v>
      </c>
      <c r="KC14" s="37">
        <f>_xlfn.STDEV.P(KC18:KC36)</f>
        <v>17.205777551840978</v>
      </c>
      <c r="KD14" s="38">
        <f>_xlfn.STDEV.P(KD18:KD36)</f>
        <v>4.9552009667115033</v>
      </c>
      <c r="KE14" s="39">
        <f>_xlfn.STDEV.P(KE18:KE36)</f>
        <v>17.868556700516045</v>
      </c>
      <c r="KF14" s="36">
        <f>_xlfn.STDEV.P(KF18:KF36)</f>
        <v>1.8232113763882918</v>
      </c>
      <c r="KG14" s="36">
        <f>_xlfn.STDEV.P(KG18:KG36)</f>
        <v>2.4118819447136</v>
      </c>
      <c r="KH14" s="36">
        <f>_xlfn.STDEV.P(KH18:KH36)</f>
        <v>2.4965349948697733</v>
      </c>
      <c r="KI14" s="36">
        <f>_xlfn.STDEV.P(KI18:KI36)</f>
        <v>2.0384122874775881</v>
      </c>
      <c r="KJ14" s="36">
        <f>_xlfn.STDEV.P(KJ18:KJ36)</f>
        <v>1.5344610249592896</v>
      </c>
      <c r="KK14" s="36">
        <f>_xlfn.STDEV.P(KK18:KK36)</f>
        <v>1.1164843913471802</v>
      </c>
      <c r="KL14" s="36">
        <f>_xlfn.STDEV.P(KL18:KL36)</f>
        <v>0</v>
      </c>
      <c r="KM14" s="36">
        <f>_xlfn.STDEV.P(KM18:KM36)</f>
        <v>0</v>
      </c>
      <c r="KN14" s="36">
        <f>_xlfn.STDEV.P(KN18:KN36)</f>
        <v>1.5344610249592896</v>
      </c>
      <c r="KO14" s="36">
        <f>_xlfn.STDEV.P(KO18:KO36)</f>
        <v>2.201736911931778</v>
      </c>
      <c r="KP14" s="36">
        <f>_xlfn.STDEV.P(KP18:KP36)</f>
        <v>2.4965349948697733</v>
      </c>
      <c r="KQ14" s="36">
        <f>_xlfn.STDEV.P(KQ18:KQ36)</f>
        <v>1.8232113763882918</v>
      </c>
      <c r="KR14" s="36">
        <f>_xlfn.STDEV.P(KR18:KR36)</f>
        <v>2.4965349948697733</v>
      </c>
      <c r="KS14" s="36">
        <f>_xlfn.STDEV.P(KS18:KS36)</f>
        <v>2.4686398735912789</v>
      </c>
      <c r="KT14" s="36">
        <f>_xlfn.STDEV.P(KT18:KT36)</f>
        <v>2.201736911931778</v>
      </c>
      <c r="KU14" s="36">
        <f>_xlfn.STDEV.P(KU18:KU36)</f>
        <v>1.5344610249592896</v>
      </c>
      <c r="KV14" s="36">
        <f>_xlfn.STDEV.P(KV18:KV36)</f>
        <v>2.4686398735912789</v>
      </c>
      <c r="KW14" s="36">
        <f>_xlfn.STDEV.P(KW18:KW36)</f>
        <v>2.4686398735912789</v>
      </c>
      <c r="KX14" s="36">
        <f>_xlfn.STDEV.P(KX18:KX36)</f>
        <v>2.201736911931778</v>
      </c>
      <c r="KY14" s="36">
        <f>_xlfn.STDEV.P(KY18:KY36)</f>
        <v>1.1164843913471802</v>
      </c>
      <c r="KZ14" s="36">
        <f>_xlfn.STDEV.P(KZ18:KZ36)</f>
        <v>2.0384122874775881</v>
      </c>
      <c r="LA14" s="36">
        <f>_xlfn.STDEV.P(LA18:LA36)</f>
        <v>2.4965349948697733</v>
      </c>
      <c r="LB14" s="36">
        <f>_xlfn.STDEV.P(LB18:LB36)</f>
        <v>2.0384122874775881</v>
      </c>
      <c r="LC14" s="36">
        <f>_xlfn.STDEV.P(LC18:LC36)</f>
        <v>1.1164843913471802</v>
      </c>
      <c r="LD14" s="36">
        <f>_xlfn.STDEV.P(LD18:LD36)</f>
        <v>2.324147596402065</v>
      </c>
      <c r="LE14" s="36">
        <f>_xlfn.STDEV.P(LE18:LE36)</f>
        <v>2.4118819447136</v>
      </c>
      <c r="LF14" s="36">
        <f>_xlfn.STDEV.P(LF18:LF36)</f>
        <v>2.4965349948697733</v>
      </c>
      <c r="LG14" s="36">
        <f>_xlfn.STDEV.P(LG18:LG36)</f>
        <v>1.8232113763882918</v>
      </c>
      <c r="LH14" s="36">
        <f>_xlfn.STDEV.P(LH18:LH36)</f>
        <v>2.324147596402065</v>
      </c>
      <c r="LI14" s="36">
        <f>_xlfn.STDEV.P(LI18:LI36)</f>
        <v>2.324147596402065</v>
      </c>
      <c r="LJ14" s="36">
        <f>_xlfn.STDEV.P(LJ18:LJ36)</f>
        <v>2.0384122874775881</v>
      </c>
      <c r="LK14" s="36">
        <f>_xlfn.STDEV.P(LK18:LK36)</f>
        <v>1.5344610249592896</v>
      </c>
      <c r="LL14" s="39">
        <f>_xlfn.STDEV.P(LL18:LL36)</f>
        <v>14.083250695010161</v>
      </c>
      <c r="LM14" s="41">
        <f>_xlfn.STDEV.P(LM18:LM36)</f>
        <v>44.65931362693351</v>
      </c>
      <c r="LN14" s="86">
        <f>_xlfn.STDEV.P(LN18:LN36)</f>
        <v>84.09834633306221</v>
      </c>
      <c r="LO14" s="109"/>
    </row>
    <row r="15" spans="1:327" s="81" customFormat="1" ht="18" x14ac:dyDescent="0.4">
      <c r="A15" s="22"/>
      <c r="B15" s="23"/>
      <c r="C15" s="22"/>
      <c r="D15" s="22"/>
      <c r="E15" s="24"/>
      <c r="F15" s="25" t="s">
        <v>99</v>
      </c>
      <c r="G15" s="42">
        <f>COUNTIF(G18:G36,"&gt;0")</f>
        <v>19</v>
      </c>
      <c r="H15" s="42">
        <f>COUNTIF(H18:H36,"&gt;0")</f>
        <v>18</v>
      </c>
      <c r="I15" s="42">
        <f>COUNTIF(I18:I36,"&gt;0")</f>
        <v>17</v>
      </c>
      <c r="J15" s="42">
        <f>COUNTIF(J18:J36,"&gt;0")</f>
        <v>10</v>
      </c>
      <c r="K15" s="42">
        <f>COUNTIF(K18:K36,"&gt;0")</f>
        <v>18</v>
      </c>
      <c r="L15" s="42">
        <f>COUNTIF(L18:L36,"&gt;0")</f>
        <v>14</v>
      </c>
      <c r="M15" s="42">
        <f>COUNTIF(M18:M36,"&gt;0")</f>
        <v>14</v>
      </c>
      <c r="N15" s="42">
        <f>COUNTIF(N18:N36,"&gt;0")</f>
        <v>13</v>
      </c>
      <c r="O15" s="42">
        <f>COUNTIF(O18:O36,"&gt;0")</f>
        <v>17</v>
      </c>
      <c r="P15" s="42">
        <f>COUNTIF(P18:P36,"&gt;0")</f>
        <v>18</v>
      </c>
      <c r="Q15" s="42">
        <f>COUNTIF(Q18:Q36,"&gt;0")</f>
        <v>18</v>
      </c>
      <c r="R15" s="42">
        <f>COUNTIF(R18:R36,"&gt;0")</f>
        <v>14</v>
      </c>
      <c r="S15" s="42">
        <f>COUNTIF(S18:S36,"&gt;0")</f>
        <v>15</v>
      </c>
      <c r="T15" s="42">
        <f>COUNTIF(T18:T36,"&gt;0")</f>
        <v>17</v>
      </c>
      <c r="U15" s="42">
        <f>COUNTIF(U18:U36,"&gt;0")</f>
        <v>17</v>
      </c>
      <c r="V15" s="42">
        <f>COUNTIF(V18:V36,"&gt;0")</f>
        <v>12</v>
      </c>
      <c r="W15" s="42">
        <f>COUNTIF(W18:W36,"&gt;0")</f>
        <v>13</v>
      </c>
      <c r="X15" s="42">
        <f>COUNTIF(X18:X36,"&gt;0")</f>
        <v>16</v>
      </c>
      <c r="Y15" s="42">
        <f>COUNTIF(Y18:Y36,"&gt;0")</f>
        <v>16</v>
      </c>
      <c r="Z15" s="42">
        <f>COUNTIF(Z18:Z36,"&gt;0")</f>
        <v>11</v>
      </c>
      <c r="AA15" s="42">
        <f>COUNTIF(AA18:AA36,"&gt;0")</f>
        <v>9</v>
      </c>
      <c r="AB15" s="42">
        <f>COUNTIF(AB18:AB36,"&gt;0")</f>
        <v>12</v>
      </c>
      <c r="AC15" s="42">
        <f>COUNTIF(AC18:AC36,"&gt;0")</f>
        <v>11</v>
      </c>
      <c r="AD15" s="42">
        <f>COUNTIF(AD18:AD36,"&gt;0")</f>
        <v>9</v>
      </c>
      <c r="AE15" s="42">
        <f>COUNTIF(AE18:AE36,"&gt;0")</f>
        <v>13</v>
      </c>
      <c r="AF15" s="42">
        <f>COUNTIF(AF18:AF36,"&gt;0")</f>
        <v>10</v>
      </c>
      <c r="AG15" s="42">
        <f>COUNTIF(AG18:AG36,"&gt;0")</f>
        <v>12</v>
      </c>
      <c r="AH15" s="42">
        <f>COUNTIF(AH18:AH36,"&gt;0")</f>
        <v>8</v>
      </c>
      <c r="AI15" s="42">
        <f>COUNTIF(AI18:AI36,"&gt;0")</f>
        <v>14</v>
      </c>
      <c r="AJ15" s="42">
        <f>COUNTIF(AJ18:AJ36,"&gt;0")</f>
        <v>8</v>
      </c>
      <c r="AK15" s="42">
        <f>COUNTIF(AK18:AK36,"&gt;0")</f>
        <v>5</v>
      </c>
      <c r="AL15" s="42">
        <f>COUNTIF(AL18:AL36,"&gt;0")</f>
        <v>1</v>
      </c>
      <c r="AM15" s="42">
        <f>COUNTIF(AM18:AM36,"&gt;0")</f>
        <v>17</v>
      </c>
      <c r="AN15" s="42">
        <f>COUNTIF(AN18:AN36,"&gt;0")</f>
        <v>15</v>
      </c>
      <c r="AO15" s="42">
        <f>COUNTIF(AO18:AO36,"&gt;0")</f>
        <v>10</v>
      </c>
      <c r="AP15" s="42">
        <f>COUNTIF(AP18:AP36,"&gt;0")</f>
        <v>5</v>
      </c>
      <c r="AQ15" s="42">
        <f>COUNTIF(AQ18:AQ36,"&gt;0")</f>
        <v>0</v>
      </c>
      <c r="AR15" s="42">
        <f>COUNTIF(AR18:AR36,"&gt;0")</f>
        <v>0</v>
      </c>
      <c r="AS15" s="42">
        <f>COUNTIF(AS18:AS36,"&gt;0")</f>
        <v>0</v>
      </c>
      <c r="AT15" s="42">
        <f>COUNTIF(AT18:AT36,"&gt;0")</f>
        <v>0</v>
      </c>
      <c r="AU15" s="43"/>
      <c r="AV15" s="44"/>
      <c r="AW15" s="45"/>
      <c r="AX15" s="42">
        <f>COUNTIF(AX18:AX36,"&gt;0")</f>
        <v>16</v>
      </c>
      <c r="AY15" s="42">
        <f>COUNTIF(AY18:AY36,"&gt;0")</f>
        <v>14</v>
      </c>
      <c r="AZ15" s="42">
        <f>COUNTIF(AZ18:AZ36,"&gt;0")</f>
        <v>9</v>
      </c>
      <c r="BA15" s="42">
        <f>COUNTIF(BA18:BA36,"&gt;0")</f>
        <v>7</v>
      </c>
      <c r="BB15" s="42">
        <f>COUNTIF(BB18:BB36,"&gt;0")</f>
        <v>19</v>
      </c>
      <c r="BC15" s="42">
        <f>COUNTIF(BC18:BC36,"&gt;0")</f>
        <v>18</v>
      </c>
      <c r="BD15" s="42">
        <f>COUNTIF(BD18:BD36,"&gt;0")</f>
        <v>18</v>
      </c>
      <c r="BE15" s="42">
        <f>COUNTIF(BE18:BE36,"&gt;0")</f>
        <v>18</v>
      </c>
      <c r="BF15" s="42">
        <f>COUNTIF(BF18:BF36,"&gt;0")</f>
        <v>12</v>
      </c>
      <c r="BG15" s="42">
        <f>COUNTIF(BG18:BG36,"&gt;0")</f>
        <v>9</v>
      </c>
      <c r="BH15" s="42">
        <f>COUNTIF(BH18:BH36,"&gt;0")</f>
        <v>17</v>
      </c>
      <c r="BI15" s="42">
        <f>COUNTIF(BI18:BI36,"&gt;0")</f>
        <v>9</v>
      </c>
      <c r="BJ15" s="42">
        <f>COUNTIF(BJ18:BJ36,"&gt;0")</f>
        <v>8</v>
      </c>
      <c r="BK15" s="42">
        <f>COUNTIF(BK18:BK36,"&gt;0")</f>
        <v>4</v>
      </c>
      <c r="BL15" s="42">
        <f>COUNTIF(BL18:BL36,"&gt;0")</f>
        <v>2</v>
      </c>
      <c r="BM15" s="42">
        <f>COUNTIF(BM18:BM36,"&gt;0")</f>
        <v>15</v>
      </c>
      <c r="BN15" s="42">
        <f>COUNTIF(BN18:BN36,"&gt;0")</f>
        <v>15</v>
      </c>
      <c r="BO15" s="42">
        <f>COUNTIF(BO18:BO36,"&gt;0")</f>
        <v>15</v>
      </c>
      <c r="BP15" s="42">
        <f>COUNTIF(BP18:BP36,"&gt;0")</f>
        <v>15</v>
      </c>
      <c r="BQ15" s="43"/>
      <c r="BR15" s="44"/>
      <c r="BS15" s="45"/>
      <c r="BT15" s="42">
        <f>COUNTIF(BT18:BT36,"&gt;0")</f>
        <v>17</v>
      </c>
      <c r="BU15" s="42">
        <f>COUNTIF(BU18:BU36,"&gt;0")</f>
        <v>9</v>
      </c>
      <c r="BV15" s="42">
        <f>COUNTIF(BV18:BV36,"&gt;0")</f>
        <v>12</v>
      </c>
      <c r="BW15" s="42">
        <f>COUNTIF(BW18:BW36,"&gt;0")</f>
        <v>7</v>
      </c>
      <c r="BX15" s="42">
        <f>COUNTIF(BX18:BX36,"&gt;0")</f>
        <v>1</v>
      </c>
      <c r="BY15" s="42">
        <f>COUNTIF(BY18:BY36,"&gt;0")</f>
        <v>13</v>
      </c>
      <c r="BZ15" s="42">
        <f>COUNTIF(BZ18:BZ36,"&gt;0")</f>
        <v>15</v>
      </c>
      <c r="CA15" s="42">
        <f>COUNTIF(CA18:CA36,"&gt;0")</f>
        <v>13</v>
      </c>
      <c r="CB15" s="42">
        <f>COUNTIF(CB18:CB36,"&gt;0")</f>
        <v>13</v>
      </c>
      <c r="CC15" s="42">
        <f>COUNTIF(CC18:CC36,"&gt;0")</f>
        <v>13</v>
      </c>
      <c r="CD15" s="42">
        <f>COUNTIF(CD18:CD36,"&gt;0")</f>
        <v>13</v>
      </c>
      <c r="CE15" s="42">
        <f>COUNTIF(CE18:CE36,"&gt;0")</f>
        <v>11</v>
      </c>
      <c r="CF15" s="42">
        <f>COUNTIF(CF18:CF36,"&gt;0")</f>
        <v>4</v>
      </c>
      <c r="CG15" s="42">
        <f>COUNTIF(CG18:CG36,"&gt;0")</f>
        <v>6</v>
      </c>
      <c r="CH15" s="42">
        <f>COUNTIF(CH18:CH36,"&gt;0")</f>
        <v>4</v>
      </c>
      <c r="CI15" s="42">
        <f>COUNTIF(CI18:CI36,"&gt;0")</f>
        <v>3</v>
      </c>
      <c r="CJ15" s="42">
        <f>COUNTIF(CJ18:CJ36,"&gt;0")</f>
        <v>3</v>
      </c>
      <c r="CK15" s="42">
        <f>COUNTIF(CK18:CK36,"&gt;0")</f>
        <v>0</v>
      </c>
      <c r="CL15" s="42">
        <f>COUNTIF(CL18:CL36,"&gt;0")</f>
        <v>1</v>
      </c>
      <c r="CM15" s="42">
        <f>COUNTIF(CM18:CM36,"&gt;0")</f>
        <v>0</v>
      </c>
      <c r="CN15" s="42">
        <f>COUNTIF(CN18:CN36,"&gt;0")</f>
        <v>0</v>
      </c>
      <c r="CO15" s="42">
        <f>COUNTIF(CO18:CO36,"&gt;0")</f>
        <v>0</v>
      </c>
      <c r="CP15" s="42">
        <f>COUNTIF(CP18:CP36,"&gt;0")</f>
        <v>9</v>
      </c>
      <c r="CQ15" s="42">
        <f>COUNTIF(CQ18:CQ36,"&gt;0")</f>
        <v>4</v>
      </c>
      <c r="CR15" s="42">
        <f>COUNTIF(CR18:CR36,"&gt;0")</f>
        <v>1</v>
      </c>
      <c r="CS15" s="42">
        <f>COUNTIF(CS18:CS36,"&gt;0")</f>
        <v>0</v>
      </c>
      <c r="CT15" s="43"/>
      <c r="CU15" s="44"/>
      <c r="CV15" s="45"/>
      <c r="CW15" s="42">
        <f>COUNTIF(CW18:CW36,"&gt;0")</f>
        <v>16</v>
      </c>
      <c r="CX15" s="42">
        <f>COUNTIF(CX18:CX36,"&gt;0")</f>
        <v>12</v>
      </c>
      <c r="CY15" s="42">
        <f>COUNTIF(CY18:CY36,"&gt;0")</f>
        <v>9</v>
      </c>
      <c r="CZ15" s="42">
        <f>COUNTIF(CZ18:CZ36,"&gt;0")</f>
        <v>4</v>
      </c>
      <c r="DA15" s="42">
        <f>COUNTIF(DA18:DA36,"&gt;0")</f>
        <v>2</v>
      </c>
      <c r="DB15" s="42">
        <f>COUNTIF(DB18:DB36,"&gt;0")</f>
        <v>1</v>
      </c>
      <c r="DC15" s="42">
        <f>COUNTIF(DC18:DC36,"&gt;0")</f>
        <v>0</v>
      </c>
      <c r="DD15" s="42">
        <f>COUNTIF(DD18:DD36,"&gt;0")</f>
        <v>0</v>
      </c>
      <c r="DE15" s="42">
        <f>COUNTIF(DE18:DE36,"&gt;0")</f>
        <v>17</v>
      </c>
      <c r="DF15" s="42">
        <f>COUNTIF(DF18:DF36,"&gt;0")</f>
        <v>14</v>
      </c>
      <c r="DG15" s="42">
        <f>COUNTIF(DG18:DG36,"&gt;0")</f>
        <v>10</v>
      </c>
      <c r="DH15" s="42">
        <f>COUNTIF(DH18:DH36,"&gt;0")</f>
        <v>3</v>
      </c>
      <c r="DI15" s="42">
        <f>COUNTIF(DI18:DI36,"&gt;0")</f>
        <v>9</v>
      </c>
      <c r="DJ15" s="42">
        <f>COUNTIF(DJ18:DJ36,"&gt;0")</f>
        <v>8</v>
      </c>
      <c r="DK15" s="42">
        <f>COUNTIF(DK18:DK36,"&gt;0")</f>
        <v>5</v>
      </c>
      <c r="DL15" s="42">
        <f>COUNTIF(DL18:DL36,"&gt;0")</f>
        <v>2</v>
      </c>
      <c r="DM15" s="42">
        <f>COUNTIF(DM18:DM36,"&gt;0")</f>
        <v>8</v>
      </c>
      <c r="DN15" s="42">
        <f>COUNTIF(DN18:DN36,"&gt;0")</f>
        <v>8</v>
      </c>
      <c r="DO15" s="42">
        <f>COUNTIF(DO18:DO36,"&gt;0")</f>
        <v>5</v>
      </c>
      <c r="DP15" s="42">
        <f>COUNTIF(DP18:DP36,"&gt;0")</f>
        <v>1</v>
      </c>
      <c r="DQ15" s="42">
        <f>COUNTIF(DQ18:DQ36,"&gt;0")</f>
        <v>15</v>
      </c>
      <c r="DR15" s="42">
        <f>COUNTIF(DR18:DR36,"&gt;0")</f>
        <v>9</v>
      </c>
      <c r="DS15" s="42">
        <f>COUNTIF(DS18:DS36,"&gt;0")</f>
        <v>4</v>
      </c>
      <c r="DT15" s="42">
        <f>COUNTIF(DT18:DT36,"&gt;0")</f>
        <v>1</v>
      </c>
      <c r="DU15" s="42">
        <f>COUNTIF(DU18:DU36,"&gt;0")</f>
        <v>13</v>
      </c>
      <c r="DV15" s="42">
        <f>COUNTIF(DV18:DV36,"&gt;0")</f>
        <v>12</v>
      </c>
      <c r="DW15" s="42">
        <f>COUNTIF(DW18:DW36,"&gt;0")</f>
        <v>10</v>
      </c>
      <c r="DX15" s="42">
        <f>COUNTIF(DX18:DX36,"&gt;0")</f>
        <v>3</v>
      </c>
      <c r="DY15" s="42">
        <f>COUNTIF(DY18:DY36,"&gt;0")</f>
        <v>6</v>
      </c>
      <c r="DZ15" s="42">
        <f>COUNTIF(DZ18:DZ36,"&gt;0")</f>
        <v>6</v>
      </c>
      <c r="EA15" s="42">
        <f>COUNTIF(EA18:EA36,"&gt;0")</f>
        <v>4</v>
      </c>
      <c r="EB15" s="42">
        <f>COUNTIF(EB18:EB36,"&gt;0")</f>
        <v>2</v>
      </c>
      <c r="EC15" s="45"/>
      <c r="ED15" s="46"/>
      <c r="EE15" s="42">
        <f>COUNTIF(EE18:EE36,"&gt;0")</f>
        <v>18</v>
      </c>
      <c r="EF15" s="42">
        <f>COUNTIF(EF18:EF36,"&gt;0")</f>
        <v>17</v>
      </c>
      <c r="EG15" s="42">
        <f>COUNTIF(EG18:EG36,"&gt;0")</f>
        <v>14</v>
      </c>
      <c r="EH15" s="42">
        <f>COUNTIF(EH18:EH36,"&gt;0")</f>
        <v>13</v>
      </c>
      <c r="EI15" s="42">
        <f>COUNTIF(EI18:EI36,"&gt;0")</f>
        <v>17</v>
      </c>
      <c r="EJ15" s="42">
        <f>COUNTIF(EJ18:EJ36,"&gt;0")</f>
        <v>10</v>
      </c>
      <c r="EK15" s="42">
        <f>COUNTIF(EK18:EK36,"&gt;0")</f>
        <v>10</v>
      </c>
      <c r="EL15" s="42">
        <f>COUNTIF(EL18:EL36,"&gt;0")</f>
        <v>7</v>
      </c>
      <c r="EM15" s="42">
        <f>COUNTIF(EM18:EM36,"&gt;0")</f>
        <v>8</v>
      </c>
      <c r="EN15" s="42">
        <f>COUNTIF(EN18:EN36,"&gt;0")</f>
        <v>2</v>
      </c>
      <c r="EO15" s="42">
        <f>COUNTIF(EO18:EO36,"&gt;0")</f>
        <v>4</v>
      </c>
      <c r="EP15" s="42">
        <f>COUNTIF(EP18:EP36,"&gt;0")</f>
        <v>16</v>
      </c>
      <c r="EQ15" s="42">
        <f>COUNTIF(EQ18:EQ36,"&gt;0")</f>
        <v>12</v>
      </c>
      <c r="ER15" s="42">
        <f>COUNTIF(ER18:ER36,"&gt;0")</f>
        <v>12</v>
      </c>
      <c r="ES15" s="42">
        <f>COUNTIF(ES18:ES36,"&gt;0")</f>
        <v>14</v>
      </c>
      <c r="ET15" s="42">
        <f>COUNTIF(ET18:ET36,"&gt;0")</f>
        <v>17</v>
      </c>
      <c r="EU15" s="42">
        <f>COUNTIF(EU18:EU36,"&gt;0")</f>
        <v>15</v>
      </c>
      <c r="EV15" s="42">
        <f>COUNTIF(EV18:EV36,"&gt;0")</f>
        <v>13</v>
      </c>
      <c r="EW15" s="42">
        <f>COUNTIF(EW18:EW36,"&gt;0")</f>
        <v>13</v>
      </c>
      <c r="EX15" s="42">
        <f>COUNTIF(EX18:EX36,"&gt;0")</f>
        <v>12</v>
      </c>
      <c r="EY15" s="42">
        <f>COUNTIF(EY18:EY36,"&gt;0")</f>
        <v>9</v>
      </c>
      <c r="EZ15" s="42">
        <f>COUNTIF(EZ18:EZ36,"&gt;0")</f>
        <v>14</v>
      </c>
      <c r="FA15" s="42">
        <f>COUNTIF(FA18:FA36,"&gt;0")</f>
        <v>11</v>
      </c>
      <c r="FB15" s="42">
        <f>COUNTIF(FB18:FB36,"&gt;0")</f>
        <v>7</v>
      </c>
      <c r="FC15" s="42">
        <f>COUNTIF(FC18:FC36,"&gt;0")</f>
        <v>17</v>
      </c>
      <c r="FD15" s="42">
        <f>COUNTIF(FD18:FD36,"&gt;0")</f>
        <v>16</v>
      </c>
      <c r="FE15" s="42">
        <f>COUNTIF(FE18:FE36,"&gt;0")</f>
        <v>17</v>
      </c>
      <c r="FF15" s="42">
        <f>COUNTIF(FF18:FF36,"&gt;0")</f>
        <v>11</v>
      </c>
      <c r="FG15" s="42">
        <f>COUNTIF(FG18:FG36,"&gt;0")</f>
        <v>11</v>
      </c>
      <c r="FH15" s="42">
        <f>COUNTIF(FH18:FH36,"&gt;0")</f>
        <v>17</v>
      </c>
      <c r="FI15" s="42">
        <f>COUNTIF(FI18:FI36,"&gt;0")</f>
        <v>14</v>
      </c>
      <c r="FJ15" s="42">
        <f>COUNTIF(FJ18:FJ36,"&gt;0")</f>
        <v>16</v>
      </c>
      <c r="FK15" s="42">
        <f>COUNTIF(FK18:FK36,"&gt;0")</f>
        <v>12</v>
      </c>
      <c r="FL15" s="42">
        <f>COUNTIF(FL18:FL36,"&gt;0")</f>
        <v>6</v>
      </c>
      <c r="FM15" s="42">
        <f>COUNTIF(FM18:FM36,"&gt;0")</f>
        <v>11</v>
      </c>
      <c r="FN15" s="42">
        <f>COUNTIF(FN18:FN36,"&gt;0")</f>
        <v>15</v>
      </c>
      <c r="FO15" s="42">
        <f>COUNTIF(FO18:FO36,"&gt;0")</f>
        <v>8</v>
      </c>
      <c r="FP15" s="42">
        <f>COUNTIF(FP18:FP36,"&gt;0")</f>
        <v>4</v>
      </c>
      <c r="FQ15" s="42">
        <f>COUNTIF(FQ18:FQ36,"&gt;0")</f>
        <v>2</v>
      </c>
      <c r="FR15" s="42">
        <f>COUNTIF(FR18:FR36,"&gt;0")</f>
        <v>13</v>
      </c>
      <c r="FS15" s="42">
        <f>COUNTIF(FS18:FS36,"&gt;0")</f>
        <v>12</v>
      </c>
      <c r="FT15" s="42">
        <f>COUNTIF(FT18:FT36,"&gt;0")</f>
        <v>6</v>
      </c>
      <c r="FU15" s="42">
        <f>COUNTIF(FU18:FU36,"&gt;0")</f>
        <v>3</v>
      </c>
      <c r="FV15" s="42">
        <f>COUNTIF(FV18:FV36,"&gt;0")</f>
        <v>14</v>
      </c>
      <c r="FW15" s="42">
        <f>COUNTIF(FW18:FW36,"&gt;0")</f>
        <v>11</v>
      </c>
      <c r="FX15" s="42">
        <f>COUNTIF(FX18:FX36,"&gt;0")</f>
        <v>7</v>
      </c>
      <c r="FY15" s="42">
        <f>COUNTIF(FY18:FY36,"&gt;0")</f>
        <v>4</v>
      </c>
      <c r="FZ15" s="42">
        <f>COUNTIF(FZ18:FZ36,"&gt;0")</f>
        <v>14</v>
      </c>
      <c r="GA15" s="42">
        <f>COUNTIF(GA18:GA36,"&gt;0")</f>
        <v>8</v>
      </c>
      <c r="GB15" s="42">
        <f>COUNTIF(GB18:GB36,"&gt;0")</f>
        <v>4</v>
      </c>
      <c r="GC15" s="42">
        <f>COUNTIF(GC18:GC36,"&gt;0")</f>
        <v>4</v>
      </c>
      <c r="GD15" s="42">
        <f>COUNTIF(GD18:GD36,"&gt;0")</f>
        <v>15</v>
      </c>
      <c r="GE15" s="42">
        <f>COUNTIF(GE18:GE36,"&gt;0")</f>
        <v>10</v>
      </c>
      <c r="GF15" s="42">
        <f>COUNTIF(GF18:GF36,"&gt;0")</f>
        <v>6</v>
      </c>
      <c r="GG15" s="42">
        <f>COUNTIF(GG18:GG36,"&gt;0")</f>
        <v>1</v>
      </c>
      <c r="GH15" s="42">
        <f>COUNTIF(GH18:GH36,"&gt;0")</f>
        <v>18</v>
      </c>
      <c r="GI15" s="42">
        <f>COUNTIF(GI18:GI36,"&gt;0")</f>
        <v>13</v>
      </c>
      <c r="GJ15" s="42">
        <f>COUNTIF(GJ18:GJ36,"&gt;0")</f>
        <v>5</v>
      </c>
      <c r="GK15" s="42">
        <f>COUNTIF(GK18:GK36,"&gt;0")</f>
        <v>0</v>
      </c>
      <c r="GL15" s="42">
        <f>COUNTIF(GL18:GL36,"&gt;0")</f>
        <v>15</v>
      </c>
      <c r="GM15" s="42">
        <f>COUNTIF(GM18:GM36,"&gt;0")</f>
        <v>11</v>
      </c>
      <c r="GN15" s="42">
        <f>COUNTIF(GN18:GN36,"&gt;0")</f>
        <v>7</v>
      </c>
      <c r="GO15" s="42">
        <f>COUNTIF(GO18:GO36,"&gt;0")</f>
        <v>1</v>
      </c>
      <c r="GP15" s="42">
        <f>COUNTIF(GP18:GP36,"&gt;0")</f>
        <v>7</v>
      </c>
      <c r="GQ15" s="42">
        <f>COUNTIF(GQ18:GQ36,"&gt;0")</f>
        <v>1</v>
      </c>
      <c r="GR15" s="42">
        <f>COUNTIF(GR18:GR36,"&gt;0")</f>
        <v>0</v>
      </c>
      <c r="GS15" s="42">
        <f>COUNTIF(GS18:GS36,"&gt;0")</f>
        <v>0</v>
      </c>
      <c r="GT15" s="42">
        <f>COUNTIF(GT18:GT36,"&gt;0")</f>
        <v>10</v>
      </c>
      <c r="GU15" s="42">
        <f>COUNTIF(GU18:GU36,"&gt;0")</f>
        <v>5</v>
      </c>
      <c r="GV15" s="42">
        <f>COUNTIF(GV18:GV36,"&gt;0")</f>
        <v>3</v>
      </c>
      <c r="GW15" s="42">
        <f>COUNTIF(GW18:GW36,"&gt;0")</f>
        <v>1</v>
      </c>
      <c r="GX15" s="42">
        <f>COUNTIF(GX18:GX36,"&gt;0")</f>
        <v>11</v>
      </c>
      <c r="GY15" s="42">
        <f>COUNTIF(GY18:GY36,"&gt;0")</f>
        <v>9</v>
      </c>
      <c r="GZ15" s="42">
        <f>COUNTIF(GZ18:GZ36,"&gt;0")</f>
        <v>5</v>
      </c>
      <c r="HA15" s="42">
        <f>COUNTIF(HA18:HA36,"&gt;0")</f>
        <v>0</v>
      </c>
      <c r="HB15" s="42">
        <f>COUNTIF(HB18:HB36,"&gt;0")</f>
        <v>11</v>
      </c>
      <c r="HC15" s="42">
        <f>COUNTIF(HC18:HC36,"&gt;0")</f>
        <v>7</v>
      </c>
      <c r="HD15" s="42">
        <f>COUNTIF(HD18:HD36,"&gt;0")</f>
        <v>7</v>
      </c>
      <c r="HE15" s="42">
        <f>COUNTIF(HE18:HE36,"&gt;0")</f>
        <v>7</v>
      </c>
      <c r="HF15" s="42">
        <f>COUNTIF(HF18:HF36,"&gt;0")</f>
        <v>9</v>
      </c>
      <c r="HG15" s="42">
        <f>COUNTIF(HG18:HG36,"&gt;0")</f>
        <v>8</v>
      </c>
      <c r="HH15" s="42">
        <f>COUNTIF(HH18:HH36,"&gt;0")</f>
        <v>5</v>
      </c>
      <c r="HI15" s="42">
        <f>COUNTIF(HI18:HI36,"&gt;0")</f>
        <v>0</v>
      </c>
      <c r="HJ15" s="42">
        <f>COUNTIF(HJ18:HJ36,"&gt;0")</f>
        <v>2</v>
      </c>
      <c r="HK15" s="42">
        <f>COUNTIF(HK18:HK36,"&gt;0")</f>
        <v>2</v>
      </c>
      <c r="HL15" s="42">
        <f>COUNTIF(HL18:HL36,"&gt;0")</f>
        <v>2</v>
      </c>
      <c r="HM15" s="42">
        <f>COUNTIF(HM18:HM36,"&gt;0")</f>
        <v>0</v>
      </c>
      <c r="HN15" s="42">
        <f>COUNTIF(HN18:HN36,"&gt;0")</f>
        <v>5</v>
      </c>
      <c r="HO15" s="42">
        <f>COUNTIF(HO18:HO36,"&gt;0")</f>
        <v>4</v>
      </c>
      <c r="HP15" s="42">
        <f>COUNTIF(HP18:HP36,"&gt;0")</f>
        <v>2</v>
      </c>
      <c r="HQ15" s="42">
        <f>COUNTIF(HQ18:HQ36,"&gt;0")</f>
        <v>0</v>
      </c>
      <c r="HR15" s="42">
        <f>COUNTIF(HR18:HR36,"&gt;0")</f>
        <v>0</v>
      </c>
      <c r="HS15" s="43"/>
      <c r="HT15" s="44"/>
      <c r="HU15" s="45"/>
      <c r="HV15" s="42">
        <f>COUNTIF(HV18:HV36,"&gt;0")</f>
        <v>16</v>
      </c>
      <c r="HW15" s="42">
        <f>COUNTIF(HW18:HW36,"&gt;0")</f>
        <v>17</v>
      </c>
      <c r="HX15" s="42">
        <f>COUNTIF(HX18:HX36,"&gt;0")</f>
        <v>14</v>
      </c>
      <c r="HY15" s="42">
        <f>COUNTIF(HY18:HY36,"&gt;0")</f>
        <v>9</v>
      </c>
      <c r="HZ15" s="42">
        <f>COUNTIF(HZ18:HZ36,"&gt;0")</f>
        <v>4</v>
      </c>
      <c r="IA15" s="42">
        <f>COUNTIF(IA18:IA36,"&gt;0")</f>
        <v>19</v>
      </c>
      <c r="IB15" s="42">
        <f>COUNTIF(IB18:IB36,"&gt;0")</f>
        <v>16</v>
      </c>
      <c r="IC15" s="42">
        <f>COUNTIF(IC18:IC36,"&gt;0")</f>
        <v>10</v>
      </c>
      <c r="ID15" s="42">
        <f>COUNTIF(ID18:ID36,"&gt;0")</f>
        <v>8</v>
      </c>
      <c r="IE15" s="42">
        <f>COUNTIF(IE18:IE36,"&gt;0")</f>
        <v>10</v>
      </c>
      <c r="IF15" s="42">
        <f>COUNTIF(IF18:IF36,"&gt;0")</f>
        <v>5</v>
      </c>
      <c r="IG15" s="42">
        <f>COUNTIF(IG18:IG36,"&gt;0")</f>
        <v>1</v>
      </c>
      <c r="IH15" s="42">
        <f>COUNTIF(IH18:IH36,"&gt;0")</f>
        <v>0</v>
      </c>
      <c r="II15" s="42">
        <f>COUNTIF(II18:II36,"&gt;0")</f>
        <v>16</v>
      </c>
      <c r="IJ15" s="42">
        <f>COUNTIF(IJ18:IJ36,"&gt;0")</f>
        <v>9</v>
      </c>
      <c r="IK15" s="42">
        <f>COUNTIF(IK18:IK36,"&gt;0")</f>
        <v>4</v>
      </c>
      <c r="IL15" s="42">
        <f>COUNTIF(IL18:IL36,"&gt;0")</f>
        <v>0</v>
      </c>
      <c r="IM15" s="42">
        <f>COUNTIF(IM18:IM36,"&gt;0")</f>
        <v>10</v>
      </c>
      <c r="IN15" s="42">
        <f>COUNTIF(IN18:IN36,"&gt;0")</f>
        <v>5</v>
      </c>
      <c r="IO15" s="42">
        <f>COUNTIF(IO18:IO36,"&gt;0")</f>
        <v>3</v>
      </c>
      <c r="IP15" s="42">
        <f>COUNTIF(IP18:IP36,"&gt;0")</f>
        <v>1</v>
      </c>
      <c r="IQ15" s="42">
        <f>COUNTIF(IQ18:IQ36,"&gt;0")</f>
        <v>18</v>
      </c>
      <c r="IR15" s="42">
        <f>COUNTIF(IR18:IR36,"&gt;0")</f>
        <v>16</v>
      </c>
      <c r="IS15" s="42">
        <f>COUNTIF(IS18:IS36,"&gt;0")</f>
        <v>10</v>
      </c>
      <c r="IT15" s="42">
        <f>COUNTIF(IT18:IT36,"&gt;0")</f>
        <v>5</v>
      </c>
      <c r="IU15" s="43"/>
      <c r="IV15" s="44"/>
      <c r="IW15" s="45"/>
      <c r="IX15" s="42">
        <f>COUNTIF(IX18:IX36,"&gt;0")</f>
        <v>10</v>
      </c>
      <c r="IY15" s="42">
        <f>COUNTIF(IY18:IY36,"&gt;0")</f>
        <v>18</v>
      </c>
      <c r="IZ15" s="42">
        <f>COUNTIF(IZ18:IZ36,"&gt;0")</f>
        <v>11</v>
      </c>
      <c r="JA15" s="42">
        <f>COUNTIF(JA18:JA36,"&gt;0")</f>
        <v>7</v>
      </c>
      <c r="JB15" s="42">
        <f>COUNTIF(JB18:JB36,"&gt;0")</f>
        <v>8</v>
      </c>
      <c r="JC15" s="42">
        <f>COUNTIF(JC18:JC36,"&gt;0")</f>
        <v>19</v>
      </c>
      <c r="JD15" s="42">
        <f>COUNTIF(JD18:JD36,"&gt;0")</f>
        <v>17</v>
      </c>
      <c r="JE15" s="42">
        <f>COUNTIF(JE18:JE36,"&gt;0")</f>
        <v>12</v>
      </c>
      <c r="JF15" s="42">
        <f>COUNTIF(JF18:JF36,"&gt;0")</f>
        <v>19</v>
      </c>
      <c r="JG15" s="42">
        <f>COUNTIF(JG18:JG36,"&gt;0")</f>
        <v>14</v>
      </c>
      <c r="JH15" s="42">
        <f>COUNTIF(JH18:JH36,"&gt;0")</f>
        <v>13</v>
      </c>
      <c r="JI15" s="42">
        <f>COUNTIF(JI18:JI36,"&gt;0")</f>
        <v>17</v>
      </c>
      <c r="JJ15" s="42">
        <f>COUNTIF(JJ18:JJ36,"&gt;0")</f>
        <v>18</v>
      </c>
      <c r="JK15" s="42">
        <f>COUNTIF(JK18:JK36,"&gt;0")</f>
        <v>12</v>
      </c>
      <c r="JL15" s="42">
        <f>COUNTIF(JL18:JL36,"&gt;0")</f>
        <v>11</v>
      </c>
      <c r="JM15" s="42">
        <f>COUNTIF(JM18:JM36,"&gt;0")</f>
        <v>17</v>
      </c>
      <c r="JN15" s="42">
        <f>COUNTIF(JN18:JN36,"&gt;0")</f>
        <v>10</v>
      </c>
      <c r="JO15" s="42">
        <f>COUNTIF(JO18:JO36,"&gt;0")</f>
        <v>2</v>
      </c>
      <c r="JP15" s="42">
        <f>COUNTIF(JP18:JP36,"&gt;0")</f>
        <v>1</v>
      </c>
      <c r="JQ15" s="42">
        <f>COUNTIF(JQ18:JQ36,"&gt;0")</f>
        <v>11</v>
      </c>
      <c r="JR15" s="42">
        <f>COUNTIF(JR18:JR36,"&gt;0")</f>
        <v>8</v>
      </c>
      <c r="JS15" s="42">
        <f>COUNTIF(JS18:JS36,"&gt;0")</f>
        <v>3</v>
      </c>
      <c r="JT15" s="42">
        <f>COUNTIF(JT18:JT36,"&gt;0")</f>
        <v>0</v>
      </c>
      <c r="JU15" s="42">
        <f>COUNTIF(JU18:JU36,"&gt;0")</f>
        <v>12</v>
      </c>
      <c r="JV15" s="42">
        <f>COUNTIF(JV18:JV36,"&gt;0")</f>
        <v>5</v>
      </c>
      <c r="JW15" s="42">
        <f>COUNTIF(JW18:JW36,"&gt;0")</f>
        <v>0</v>
      </c>
      <c r="JX15" s="42">
        <f>COUNTIF(JX18:JX36,"&gt;0")</f>
        <v>0</v>
      </c>
      <c r="JY15" s="42">
        <f>COUNTIF(JY18:JY36,"&gt;0")</f>
        <v>9</v>
      </c>
      <c r="JZ15" s="42">
        <f>COUNTIF(JZ18:JZ36,"&gt;0")</f>
        <v>6</v>
      </c>
      <c r="KA15" s="42">
        <f>COUNTIF(KA18:KA36,"&gt;0")</f>
        <v>0</v>
      </c>
      <c r="KB15" s="42">
        <f>COUNTIF(KB18:KB36,"&gt;0")</f>
        <v>0</v>
      </c>
      <c r="KC15" s="43"/>
      <c r="KD15" s="44"/>
      <c r="KE15" s="45"/>
      <c r="KF15" s="42">
        <f>COUNTIF(KF18:KF36,"&gt;0")</f>
        <v>16</v>
      </c>
      <c r="KG15" s="42">
        <f>COUNTIF(KG18:KG36,"&gt;0")</f>
        <v>12</v>
      </c>
      <c r="KH15" s="42">
        <f>COUNTIF(KH18:KH36,"&gt;0")</f>
        <v>9</v>
      </c>
      <c r="KI15" s="42">
        <f>COUNTIF(KI18:KI36,"&gt;0")</f>
        <v>4</v>
      </c>
      <c r="KJ15" s="42">
        <f>COUNTIF(KJ18:KJ36,"&gt;0")</f>
        <v>2</v>
      </c>
      <c r="KK15" s="42">
        <f>COUNTIF(KK18:KK36,"&gt;0")</f>
        <v>1</v>
      </c>
      <c r="KL15" s="42">
        <f>COUNTIF(KL18:KL36,"&gt;0")</f>
        <v>0</v>
      </c>
      <c r="KM15" s="42">
        <f>COUNTIF(KM18:KM36,"&gt;0")</f>
        <v>0</v>
      </c>
      <c r="KN15" s="42">
        <f>COUNTIF(KN18:KN36,"&gt;0")</f>
        <v>17</v>
      </c>
      <c r="KO15" s="42">
        <f>COUNTIF(KO18:KO36,"&gt;0")</f>
        <v>14</v>
      </c>
      <c r="KP15" s="42">
        <f>COUNTIF(KP18:KP36,"&gt;0")</f>
        <v>10</v>
      </c>
      <c r="KQ15" s="42">
        <f>COUNTIF(KQ18:KQ36,"&gt;0")</f>
        <v>3</v>
      </c>
      <c r="KR15" s="42">
        <f>COUNTIF(KR18:KR36,"&gt;0")</f>
        <v>9</v>
      </c>
      <c r="KS15" s="42">
        <f>COUNTIF(KS18:KS36,"&gt;0")</f>
        <v>8</v>
      </c>
      <c r="KT15" s="42">
        <f>COUNTIF(KT18:KT36,"&gt;0")</f>
        <v>5</v>
      </c>
      <c r="KU15" s="42">
        <f>COUNTIF(KU18:KU36,"&gt;0")</f>
        <v>2</v>
      </c>
      <c r="KV15" s="42">
        <f>COUNTIF(KV18:KV36,"&gt;0")</f>
        <v>8</v>
      </c>
      <c r="KW15" s="42">
        <f>COUNTIF(KW18:KW36,"&gt;0")</f>
        <v>8</v>
      </c>
      <c r="KX15" s="42">
        <f>COUNTIF(KX18:KX36,"&gt;0")</f>
        <v>5</v>
      </c>
      <c r="KY15" s="42">
        <f>COUNTIF(KY18:KY36,"&gt;0")</f>
        <v>1</v>
      </c>
      <c r="KZ15" s="42">
        <f>COUNTIF(KZ18:KZ36,"&gt;0")</f>
        <v>15</v>
      </c>
      <c r="LA15" s="42">
        <f>COUNTIF(LA18:LA36,"&gt;0")</f>
        <v>9</v>
      </c>
      <c r="LB15" s="42">
        <f>COUNTIF(LB18:LB36,"&gt;0")</f>
        <v>4</v>
      </c>
      <c r="LC15" s="42">
        <f>COUNTIF(LC18:LC36,"&gt;0")</f>
        <v>1</v>
      </c>
      <c r="LD15" s="42">
        <f>COUNTIF(LD18:LD36,"&gt;0")</f>
        <v>13</v>
      </c>
      <c r="LE15" s="42">
        <f>COUNTIF(LE18:LE36,"&gt;0")</f>
        <v>12</v>
      </c>
      <c r="LF15" s="42">
        <f>COUNTIF(LF18:LF36,"&gt;0")</f>
        <v>10</v>
      </c>
      <c r="LG15" s="42">
        <f>COUNTIF(LG18:LG36,"&gt;0")</f>
        <v>3</v>
      </c>
      <c r="LH15" s="42">
        <f>COUNTIF(LH18:LH36,"&gt;0")</f>
        <v>6</v>
      </c>
      <c r="LI15" s="42">
        <f>COUNTIF(LI18:LI36,"&gt;0")</f>
        <v>6</v>
      </c>
      <c r="LJ15" s="42">
        <f>COUNTIF(LJ18:LJ36,"&gt;0")</f>
        <v>4</v>
      </c>
      <c r="LK15" s="42">
        <f>COUNTIF(LK18:LK36,"&gt;0")</f>
        <v>2</v>
      </c>
      <c r="LL15" s="45"/>
      <c r="LM15" s="47"/>
      <c r="LN15" s="87"/>
      <c r="LO15" s="109"/>
    </row>
    <row r="16" spans="1:327" s="83" customFormat="1" ht="18" x14ac:dyDescent="0.4">
      <c r="A16" s="48"/>
      <c r="B16" s="49"/>
      <c r="C16" s="48"/>
      <c r="D16" s="48"/>
      <c r="E16" s="50"/>
      <c r="F16" s="51" t="s">
        <v>100</v>
      </c>
      <c r="G16" s="52">
        <f t="shared" ref="G16:AT16" si="5">G15/ 1741</f>
        <v>1.0913268236645606E-2</v>
      </c>
      <c r="H16" s="52">
        <f t="shared" si="5"/>
        <v>1.0338885697874785E-2</v>
      </c>
      <c r="I16" s="52">
        <f t="shared" si="5"/>
        <v>9.7645031591039634E-3</v>
      </c>
      <c r="J16" s="52">
        <f t="shared" si="5"/>
        <v>5.7438253877082138E-3</v>
      </c>
      <c r="K16" s="52">
        <f t="shared" si="5"/>
        <v>1.0338885697874785E-2</v>
      </c>
      <c r="L16" s="52">
        <f t="shared" si="5"/>
        <v>8.0413555427914993E-3</v>
      </c>
      <c r="M16" s="52">
        <f t="shared" si="5"/>
        <v>8.0413555427914993E-3</v>
      </c>
      <c r="N16" s="52">
        <f t="shared" si="5"/>
        <v>7.4669730040206779E-3</v>
      </c>
      <c r="O16" s="52">
        <f t="shared" si="5"/>
        <v>9.7645031591039634E-3</v>
      </c>
      <c r="P16" s="52">
        <f t="shared" si="5"/>
        <v>1.0338885697874785E-2</v>
      </c>
      <c r="Q16" s="52">
        <f t="shared" si="5"/>
        <v>1.0338885697874785E-2</v>
      </c>
      <c r="R16" s="52">
        <f t="shared" si="5"/>
        <v>8.0413555427914993E-3</v>
      </c>
      <c r="S16" s="52">
        <f t="shared" si="5"/>
        <v>8.6157380815623207E-3</v>
      </c>
      <c r="T16" s="52">
        <f t="shared" si="5"/>
        <v>9.7645031591039634E-3</v>
      </c>
      <c r="U16" s="52">
        <f t="shared" si="5"/>
        <v>9.7645031591039634E-3</v>
      </c>
      <c r="V16" s="52">
        <f t="shared" si="5"/>
        <v>6.8925904652498565E-3</v>
      </c>
      <c r="W16" s="52">
        <f t="shared" si="5"/>
        <v>7.4669730040206779E-3</v>
      </c>
      <c r="X16" s="52">
        <f t="shared" si="5"/>
        <v>9.190120620333142E-3</v>
      </c>
      <c r="Y16" s="52">
        <f t="shared" si="5"/>
        <v>9.190120620333142E-3</v>
      </c>
      <c r="Z16" s="52">
        <f t="shared" si="5"/>
        <v>6.3182079264790351E-3</v>
      </c>
      <c r="AA16" s="52">
        <f t="shared" si="5"/>
        <v>5.1694428489373924E-3</v>
      </c>
      <c r="AB16" s="52">
        <f t="shared" si="5"/>
        <v>6.8925904652498565E-3</v>
      </c>
      <c r="AC16" s="52">
        <f t="shared" si="5"/>
        <v>6.3182079264790351E-3</v>
      </c>
      <c r="AD16" s="52">
        <f t="shared" si="5"/>
        <v>5.1694428489373924E-3</v>
      </c>
      <c r="AE16" s="52">
        <f t="shared" si="5"/>
        <v>7.4669730040206779E-3</v>
      </c>
      <c r="AF16" s="52">
        <f t="shared" si="5"/>
        <v>5.7438253877082138E-3</v>
      </c>
      <c r="AG16" s="52">
        <f t="shared" si="5"/>
        <v>6.8925904652498565E-3</v>
      </c>
      <c r="AH16" s="52">
        <f t="shared" si="5"/>
        <v>4.595060310166571E-3</v>
      </c>
      <c r="AI16" s="52">
        <f t="shared" si="5"/>
        <v>8.0413555427914993E-3</v>
      </c>
      <c r="AJ16" s="52">
        <f t="shared" si="5"/>
        <v>4.595060310166571E-3</v>
      </c>
      <c r="AK16" s="52">
        <f t="shared" si="5"/>
        <v>2.8719126938541069E-3</v>
      </c>
      <c r="AL16" s="52">
        <f t="shared" si="5"/>
        <v>5.7438253877082138E-4</v>
      </c>
      <c r="AM16" s="52">
        <f t="shared" si="5"/>
        <v>9.7645031591039634E-3</v>
      </c>
      <c r="AN16" s="52">
        <f t="shared" si="5"/>
        <v>8.6157380815623207E-3</v>
      </c>
      <c r="AO16" s="52">
        <f t="shared" si="5"/>
        <v>5.7438253877082138E-3</v>
      </c>
      <c r="AP16" s="52">
        <f t="shared" si="5"/>
        <v>2.8719126938541069E-3</v>
      </c>
      <c r="AQ16" s="52">
        <f t="shared" si="5"/>
        <v>0</v>
      </c>
      <c r="AR16" s="52">
        <f t="shared" si="5"/>
        <v>0</v>
      </c>
      <c r="AS16" s="52">
        <f t="shared" si="5"/>
        <v>0</v>
      </c>
      <c r="AT16" s="52">
        <f t="shared" si="5"/>
        <v>0</v>
      </c>
      <c r="AU16" s="53"/>
      <c r="AV16" s="54"/>
      <c r="AW16" s="55"/>
      <c r="AX16" s="52">
        <f t="shared" ref="AX16:BP16" si="6">AX15/ 1741</f>
        <v>9.190120620333142E-3</v>
      </c>
      <c r="AY16" s="52">
        <f t="shared" si="6"/>
        <v>8.0413555427914993E-3</v>
      </c>
      <c r="AZ16" s="52">
        <f t="shared" si="6"/>
        <v>5.1694428489373924E-3</v>
      </c>
      <c r="BA16" s="52">
        <f t="shared" si="6"/>
        <v>4.0206777713957496E-3</v>
      </c>
      <c r="BB16" s="52">
        <f t="shared" si="6"/>
        <v>1.0913268236645606E-2</v>
      </c>
      <c r="BC16" s="52">
        <f t="shared" si="6"/>
        <v>1.0338885697874785E-2</v>
      </c>
      <c r="BD16" s="52">
        <f t="shared" si="6"/>
        <v>1.0338885697874785E-2</v>
      </c>
      <c r="BE16" s="52">
        <f t="shared" si="6"/>
        <v>1.0338885697874785E-2</v>
      </c>
      <c r="BF16" s="52">
        <f t="shared" si="6"/>
        <v>6.8925904652498565E-3</v>
      </c>
      <c r="BG16" s="52">
        <f t="shared" si="6"/>
        <v>5.1694428489373924E-3</v>
      </c>
      <c r="BH16" s="52">
        <f t="shared" si="6"/>
        <v>9.7645031591039634E-3</v>
      </c>
      <c r="BI16" s="52">
        <f t="shared" si="6"/>
        <v>5.1694428489373924E-3</v>
      </c>
      <c r="BJ16" s="52">
        <f t="shared" si="6"/>
        <v>4.595060310166571E-3</v>
      </c>
      <c r="BK16" s="52">
        <f t="shared" si="6"/>
        <v>2.2975301550832855E-3</v>
      </c>
      <c r="BL16" s="52">
        <f t="shared" si="6"/>
        <v>1.1487650775416428E-3</v>
      </c>
      <c r="BM16" s="52">
        <f t="shared" si="6"/>
        <v>8.6157380815623207E-3</v>
      </c>
      <c r="BN16" s="52">
        <f t="shared" si="6"/>
        <v>8.6157380815623207E-3</v>
      </c>
      <c r="BO16" s="52">
        <f t="shared" si="6"/>
        <v>8.6157380815623207E-3</v>
      </c>
      <c r="BP16" s="52">
        <f t="shared" si="6"/>
        <v>8.6157380815623207E-3</v>
      </c>
      <c r="BQ16" s="53"/>
      <c r="BR16" s="54"/>
      <c r="BS16" s="55"/>
      <c r="BT16" s="52">
        <f t="shared" ref="BT16:CS16" si="7">BT15/ 1741</f>
        <v>9.7645031591039634E-3</v>
      </c>
      <c r="BU16" s="52">
        <f t="shared" si="7"/>
        <v>5.1694428489373924E-3</v>
      </c>
      <c r="BV16" s="52">
        <f t="shared" si="7"/>
        <v>6.8925904652498565E-3</v>
      </c>
      <c r="BW16" s="52">
        <f t="shared" si="7"/>
        <v>4.0206777713957496E-3</v>
      </c>
      <c r="BX16" s="52">
        <f t="shared" si="7"/>
        <v>5.7438253877082138E-4</v>
      </c>
      <c r="BY16" s="52">
        <f t="shared" si="7"/>
        <v>7.4669730040206779E-3</v>
      </c>
      <c r="BZ16" s="52">
        <f t="shared" si="7"/>
        <v>8.6157380815623207E-3</v>
      </c>
      <c r="CA16" s="52">
        <f t="shared" si="7"/>
        <v>7.4669730040206779E-3</v>
      </c>
      <c r="CB16" s="52">
        <f t="shared" si="7"/>
        <v>7.4669730040206779E-3</v>
      </c>
      <c r="CC16" s="52">
        <f t="shared" si="7"/>
        <v>7.4669730040206779E-3</v>
      </c>
      <c r="CD16" s="52">
        <f t="shared" si="7"/>
        <v>7.4669730040206779E-3</v>
      </c>
      <c r="CE16" s="52">
        <f t="shared" si="7"/>
        <v>6.3182079264790351E-3</v>
      </c>
      <c r="CF16" s="52">
        <f t="shared" si="7"/>
        <v>2.2975301550832855E-3</v>
      </c>
      <c r="CG16" s="52">
        <f t="shared" si="7"/>
        <v>3.4462952326249283E-3</v>
      </c>
      <c r="CH16" s="52">
        <f t="shared" si="7"/>
        <v>2.2975301550832855E-3</v>
      </c>
      <c r="CI16" s="52">
        <f t="shared" si="7"/>
        <v>1.7231476163124641E-3</v>
      </c>
      <c r="CJ16" s="52">
        <f t="shared" si="7"/>
        <v>1.7231476163124641E-3</v>
      </c>
      <c r="CK16" s="52">
        <f t="shared" si="7"/>
        <v>0</v>
      </c>
      <c r="CL16" s="52">
        <f t="shared" si="7"/>
        <v>5.7438253877082138E-4</v>
      </c>
      <c r="CM16" s="52">
        <f t="shared" si="7"/>
        <v>0</v>
      </c>
      <c r="CN16" s="52">
        <f t="shared" si="7"/>
        <v>0</v>
      </c>
      <c r="CO16" s="52">
        <f t="shared" si="7"/>
        <v>0</v>
      </c>
      <c r="CP16" s="52">
        <f t="shared" si="7"/>
        <v>5.1694428489373924E-3</v>
      </c>
      <c r="CQ16" s="52">
        <f t="shared" si="7"/>
        <v>2.2975301550832855E-3</v>
      </c>
      <c r="CR16" s="52">
        <f t="shared" si="7"/>
        <v>5.7438253877082138E-4</v>
      </c>
      <c r="CS16" s="52">
        <f t="shared" si="7"/>
        <v>0</v>
      </c>
      <c r="CT16" s="53"/>
      <c r="CU16" s="54"/>
      <c r="CV16" s="55"/>
      <c r="CW16" s="52">
        <f t="shared" ref="CW16:EB16" si="8">CW15/ 1741</f>
        <v>9.190120620333142E-3</v>
      </c>
      <c r="CX16" s="52">
        <f t="shared" si="8"/>
        <v>6.8925904652498565E-3</v>
      </c>
      <c r="CY16" s="52">
        <f t="shared" si="8"/>
        <v>5.1694428489373924E-3</v>
      </c>
      <c r="CZ16" s="52">
        <f t="shared" si="8"/>
        <v>2.2975301550832855E-3</v>
      </c>
      <c r="DA16" s="52">
        <f t="shared" si="8"/>
        <v>1.1487650775416428E-3</v>
      </c>
      <c r="DB16" s="52">
        <f t="shared" si="8"/>
        <v>5.7438253877082138E-4</v>
      </c>
      <c r="DC16" s="52">
        <f t="shared" si="8"/>
        <v>0</v>
      </c>
      <c r="DD16" s="52">
        <f t="shared" si="8"/>
        <v>0</v>
      </c>
      <c r="DE16" s="52">
        <f t="shared" si="8"/>
        <v>9.7645031591039634E-3</v>
      </c>
      <c r="DF16" s="52">
        <f t="shared" si="8"/>
        <v>8.0413555427914993E-3</v>
      </c>
      <c r="DG16" s="52">
        <f t="shared" si="8"/>
        <v>5.7438253877082138E-3</v>
      </c>
      <c r="DH16" s="52">
        <f t="shared" si="8"/>
        <v>1.7231476163124641E-3</v>
      </c>
      <c r="DI16" s="52">
        <f t="shared" si="8"/>
        <v>5.1694428489373924E-3</v>
      </c>
      <c r="DJ16" s="52">
        <f t="shared" si="8"/>
        <v>4.595060310166571E-3</v>
      </c>
      <c r="DK16" s="52">
        <f t="shared" si="8"/>
        <v>2.8719126938541069E-3</v>
      </c>
      <c r="DL16" s="52">
        <f t="shared" si="8"/>
        <v>1.1487650775416428E-3</v>
      </c>
      <c r="DM16" s="52">
        <f t="shared" si="8"/>
        <v>4.595060310166571E-3</v>
      </c>
      <c r="DN16" s="52">
        <f t="shared" si="8"/>
        <v>4.595060310166571E-3</v>
      </c>
      <c r="DO16" s="52">
        <f t="shared" si="8"/>
        <v>2.8719126938541069E-3</v>
      </c>
      <c r="DP16" s="52">
        <f t="shared" si="8"/>
        <v>5.7438253877082138E-4</v>
      </c>
      <c r="DQ16" s="52">
        <f t="shared" si="8"/>
        <v>8.6157380815623207E-3</v>
      </c>
      <c r="DR16" s="52">
        <f t="shared" si="8"/>
        <v>5.1694428489373924E-3</v>
      </c>
      <c r="DS16" s="52">
        <f t="shared" si="8"/>
        <v>2.2975301550832855E-3</v>
      </c>
      <c r="DT16" s="52">
        <f t="shared" si="8"/>
        <v>5.7438253877082138E-4</v>
      </c>
      <c r="DU16" s="52">
        <f t="shared" si="8"/>
        <v>7.4669730040206779E-3</v>
      </c>
      <c r="DV16" s="52">
        <f t="shared" si="8"/>
        <v>6.8925904652498565E-3</v>
      </c>
      <c r="DW16" s="52">
        <f t="shared" si="8"/>
        <v>5.7438253877082138E-3</v>
      </c>
      <c r="DX16" s="52">
        <f t="shared" si="8"/>
        <v>1.7231476163124641E-3</v>
      </c>
      <c r="DY16" s="52">
        <f t="shared" si="8"/>
        <v>3.4462952326249283E-3</v>
      </c>
      <c r="DZ16" s="52">
        <f t="shared" si="8"/>
        <v>3.4462952326249283E-3</v>
      </c>
      <c r="EA16" s="52">
        <f t="shared" si="8"/>
        <v>2.2975301550832855E-3</v>
      </c>
      <c r="EB16" s="52">
        <f t="shared" si="8"/>
        <v>1.1487650775416428E-3</v>
      </c>
      <c r="EC16" s="56"/>
      <c r="ED16" s="57"/>
      <c r="EE16" s="52">
        <f t="shared" ref="EE16:GP16" si="9">EE15/ 1741</f>
        <v>1.0338885697874785E-2</v>
      </c>
      <c r="EF16" s="52">
        <f t="shared" si="9"/>
        <v>9.7645031591039634E-3</v>
      </c>
      <c r="EG16" s="52">
        <f t="shared" si="9"/>
        <v>8.0413555427914993E-3</v>
      </c>
      <c r="EH16" s="52">
        <f t="shared" si="9"/>
        <v>7.4669730040206779E-3</v>
      </c>
      <c r="EI16" s="52">
        <f t="shared" si="9"/>
        <v>9.7645031591039634E-3</v>
      </c>
      <c r="EJ16" s="52">
        <f t="shared" si="9"/>
        <v>5.7438253877082138E-3</v>
      </c>
      <c r="EK16" s="52">
        <f t="shared" si="9"/>
        <v>5.7438253877082138E-3</v>
      </c>
      <c r="EL16" s="52">
        <f t="shared" si="9"/>
        <v>4.0206777713957496E-3</v>
      </c>
      <c r="EM16" s="52">
        <f t="shared" si="9"/>
        <v>4.595060310166571E-3</v>
      </c>
      <c r="EN16" s="52">
        <f t="shared" si="9"/>
        <v>1.1487650775416428E-3</v>
      </c>
      <c r="EO16" s="52">
        <f t="shared" si="9"/>
        <v>2.2975301550832855E-3</v>
      </c>
      <c r="EP16" s="52">
        <f t="shared" si="9"/>
        <v>9.190120620333142E-3</v>
      </c>
      <c r="EQ16" s="52">
        <f t="shared" si="9"/>
        <v>6.8925904652498565E-3</v>
      </c>
      <c r="ER16" s="52">
        <f t="shared" si="9"/>
        <v>6.8925904652498565E-3</v>
      </c>
      <c r="ES16" s="52">
        <f t="shared" si="9"/>
        <v>8.0413555427914993E-3</v>
      </c>
      <c r="ET16" s="52">
        <f t="shared" si="9"/>
        <v>9.7645031591039634E-3</v>
      </c>
      <c r="EU16" s="52">
        <f t="shared" si="9"/>
        <v>8.6157380815623207E-3</v>
      </c>
      <c r="EV16" s="52">
        <f t="shared" si="9"/>
        <v>7.4669730040206779E-3</v>
      </c>
      <c r="EW16" s="52">
        <f t="shared" si="9"/>
        <v>7.4669730040206779E-3</v>
      </c>
      <c r="EX16" s="52">
        <f t="shared" si="9"/>
        <v>6.8925904652498565E-3</v>
      </c>
      <c r="EY16" s="52">
        <f t="shared" si="9"/>
        <v>5.1694428489373924E-3</v>
      </c>
      <c r="EZ16" s="52">
        <f t="shared" si="9"/>
        <v>8.0413555427914993E-3</v>
      </c>
      <c r="FA16" s="52">
        <f t="shared" si="9"/>
        <v>6.3182079264790351E-3</v>
      </c>
      <c r="FB16" s="52">
        <f t="shared" si="9"/>
        <v>4.0206777713957496E-3</v>
      </c>
      <c r="FC16" s="52">
        <f t="shared" si="9"/>
        <v>9.7645031591039634E-3</v>
      </c>
      <c r="FD16" s="52">
        <f t="shared" si="9"/>
        <v>9.190120620333142E-3</v>
      </c>
      <c r="FE16" s="52">
        <f t="shared" si="9"/>
        <v>9.7645031591039634E-3</v>
      </c>
      <c r="FF16" s="52">
        <f t="shared" si="9"/>
        <v>6.3182079264790351E-3</v>
      </c>
      <c r="FG16" s="52">
        <f t="shared" si="9"/>
        <v>6.3182079264790351E-3</v>
      </c>
      <c r="FH16" s="52">
        <f t="shared" si="9"/>
        <v>9.7645031591039634E-3</v>
      </c>
      <c r="FI16" s="52">
        <f t="shared" si="9"/>
        <v>8.0413555427914993E-3</v>
      </c>
      <c r="FJ16" s="52">
        <f t="shared" si="9"/>
        <v>9.190120620333142E-3</v>
      </c>
      <c r="FK16" s="52">
        <f t="shared" si="9"/>
        <v>6.8925904652498565E-3</v>
      </c>
      <c r="FL16" s="52">
        <f t="shared" si="9"/>
        <v>3.4462952326249283E-3</v>
      </c>
      <c r="FM16" s="52">
        <f t="shared" si="9"/>
        <v>6.3182079264790351E-3</v>
      </c>
      <c r="FN16" s="52">
        <f t="shared" si="9"/>
        <v>8.6157380815623207E-3</v>
      </c>
      <c r="FO16" s="52">
        <f t="shared" si="9"/>
        <v>4.595060310166571E-3</v>
      </c>
      <c r="FP16" s="52">
        <f t="shared" si="9"/>
        <v>2.2975301550832855E-3</v>
      </c>
      <c r="FQ16" s="52">
        <f t="shared" si="9"/>
        <v>1.1487650775416428E-3</v>
      </c>
      <c r="FR16" s="52">
        <f t="shared" si="9"/>
        <v>7.4669730040206779E-3</v>
      </c>
      <c r="FS16" s="52">
        <f t="shared" si="9"/>
        <v>6.8925904652498565E-3</v>
      </c>
      <c r="FT16" s="52">
        <f t="shared" si="9"/>
        <v>3.4462952326249283E-3</v>
      </c>
      <c r="FU16" s="52">
        <f t="shared" si="9"/>
        <v>1.7231476163124641E-3</v>
      </c>
      <c r="FV16" s="52">
        <f t="shared" si="9"/>
        <v>8.0413555427914993E-3</v>
      </c>
      <c r="FW16" s="52">
        <f t="shared" si="9"/>
        <v>6.3182079264790351E-3</v>
      </c>
      <c r="FX16" s="52">
        <f t="shared" si="9"/>
        <v>4.0206777713957496E-3</v>
      </c>
      <c r="FY16" s="52">
        <f t="shared" si="9"/>
        <v>2.2975301550832855E-3</v>
      </c>
      <c r="FZ16" s="52">
        <f t="shared" si="9"/>
        <v>8.0413555427914993E-3</v>
      </c>
      <c r="GA16" s="52">
        <f t="shared" si="9"/>
        <v>4.595060310166571E-3</v>
      </c>
      <c r="GB16" s="52">
        <f t="shared" si="9"/>
        <v>2.2975301550832855E-3</v>
      </c>
      <c r="GC16" s="52">
        <f t="shared" si="9"/>
        <v>2.2975301550832855E-3</v>
      </c>
      <c r="GD16" s="52">
        <f t="shared" si="9"/>
        <v>8.6157380815623207E-3</v>
      </c>
      <c r="GE16" s="52">
        <f t="shared" si="9"/>
        <v>5.7438253877082138E-3</v>
      </c>
      <c r="GF16" s="52">
        <f t="shared" si="9"/>
        <v>3.4462952326249283E-3</v>
      </c>
      <c r="GG16" s="52">
        <f t="shared" si="9"/>
        <v>5.7438253877082138E-4</v>
      </c>
      <c r="GH16" s="52">
        <f t="shared" si="9"/>
        <v>1.0338885697874785E-2</v>
      </c>
      <c r="GI16" s="52">
        <f t="shared" si="9"/>
        <v>7.4669730040206779E-3</v>
      </c>
      <c r="GJ16" s="52">
        <f t="shared" si="9"/>
        <v>2.8719126938541069E-3</v>
      </c>
      <c r="GK16" s="52">
        <f t="shared" si="9"/>
        <v>0</v>
      </c>
      <c r="GL16" s="52">
        <f t="shared" si="9"/>
        <v>8.6157380815623207E-3</v>
      </c>
      <c r="GM16" s="52">
        <f t="shared" si="9"/>
        <v>6.3182079264790351E-3</v>
      </c>
      <c r="GN16" s="52">
        <f t="shared" si="9"/>
        <v>4.0206777713957496E-3</v>
      </c>
      <c r="GO16" s="52">
        <f t="shared" si="9"/>
        <v>5.7438253877082138E-4</v>
      </c>
      <c r="GP16" s="52">
        <f t="shared" si="9"/>
        <v>4.0206777713957496E-3</v>
      </c>
      <c r="GQ16" s="52">
        <f t="shared" ref="GQ16:HR16" si="10">GQ15/ 1741</f>
        <v>5.7438253877082138E-4</v>
      </c>
      <c r="GR16" s="52">
        <f t="shared" si="10"/>
        <v>0</v>
      </c>
      <c r="GS16" s="52">
        <f t="shared" si="10"/>
        <v>0</v>
      </c>
      <c r="GT16" s="52">
        <f t="shared" si="10"/>
        <v>5.7438253877082138E-3</v>
      </c>
      <c r="GU16" s="52">
        <f t="shared" si="10"/>
        <v>2.8719126938541069E-3</v>
      </c>
      <c r="GV16" s="52">
        <f t="shared" si="10"/>
        <v>1.7231476163124641E-3</v>
      </c>
      <c r="GW16" s="52">
        <f t="shared" si="10"/>
        <v>5.7438253877082138E-4</v>
      </c>
      <c r="GX16" s="52">
        <f t="shared" si="10"/>
        <v>6.3182079264790351E-3</v>
      </c>
      <c r="GY16" s="52">
        <f t="shared" si="10"/>
        <v>5.1694428489373924E-3</v>
      </c>
      <c r="GZ16" s="52">
        <f t="shared" si="10"/>
        <v>2.8719126938541069E-3</v>
      </c>
      <c r="HA16" s="52">
        <f t="shared" si="10"/>
        <v>0</v>
      </c>
      <c r="HB16" s="52">
        <f t="shared" si="10"/>
        <v>6.3182079264790351E-3</v>
      </c>
      <c r="HC16" s="52">
        <f t="shared" si="10"/>
        <v>4.0206777713957496E-3</v>
      </c>
      <c r="HD16" s="52">
        <f t="shared" si="10"/>
        <v>4.0206777713957496E-3</v>
      </c>
      <c r="HE16" s="52">
        <f t="shared" si="10"/>
        <v>4.0206777713957496E-3</v>
      </c>
      <c r="HF16" s="52">
        <f t="shared" si="10"/>
        <v>5.1694428489373924E-3</v>
      </c>
      <c r="HG16" s="52">
        <f t="shared" si="10"/>
        <v>4.595060310166571E-3</v>
      </c>
      <c r="HH16" s="52">
        <f t="shared" si="10"/>
        <v>2.8719126938541069E-3</v>
      </c>
      <c r="HI16" s="52">
        <f t="shared" si="10"/>
        <v>0</v>
      </c>
      <c r="HJ16" s="52">
        <f t="shared" si="10"/>
        <v>1.1487650775416428E-3</v>
      </c>
      <c r="HK16" s="52">
        <f t="shared" si="10"/>
        <v>1.1487650775416428E-3</v>
      </c>
      <c r="HL16" s="52">
        <f t="shared" si="10"/>
        <v>1.1487650775416428E-3</v>
      </c>
      <c r="HM16" s="52">
        <f t="shared" si="10"/>
        <v>0</v>
      </c>
      <c r="HN16" s="52">
        <f t="shared" si="10"/>
        <v>2.8719126938541069E-3</v>
      </c>
      <c r="HO16" s="52">
        <f t="shared" si="10"/>
        <v>2.2975301550832855E-3</v>
      </c>
      <c r="HP16" s="52">
        <f t="shared" si="10"/>
        <v>1.1487650775416428E-3</v>
      </c>
      <c r="HQ16" s="52">
        <f t="shared" si="10"/>
        <v>0</v>
      </c>
      <c r="HR16" s="52">
        <f t="shared" si="10"/>
        <v>0</v>
      </c>
      <c r="HS16" s="58"/>
      <c r="HT16" s="59"/>
      <c r="HU16" s="56"/>
      <c r="HV16" s="52">
        <f t="shared" ref="HV16:IT16" si="11">HV15/ 1741</f>
        <v>9.190120620333142E-3</v>
      </c>
      <c r="HW16" s="52">
        <f t="shared" si="11"/>
        <v>9.7645031591039634E-3</v>
      </c>
      <c r="HX16" s="52">
        <f t="shared" si="11"/>
        <v>8.0413555427914993E-3</v>
      </c>
      <c r="HY16" s="52">
        <f t="shared" si="11"/>
        <v>5.1694428489373924E-3</v>
      </c>
      <c r="HZ16" s="52">
        <f t="shared" si="11"/>
        <v>2.2975301550832855E-3</v>
      </c>
      <c r="IA16" s="52">
        <f t="shared" si="11"/>
        <v>1.0913268236645606E-2</v>
      </c>
      <c r="IB16" s="52">
        <f t="shared" si="11"/>
        <v>9.190120620333142E-3</v>
      </c>
      <c r="IC16" s="52">
        <f t="shared" si="11"/>
        <v>5.7438253877082138E-3</v>
      </c>
      <c r="ID16" s="52">
        <f t="shared" si="11"/>
        <v>4.595060310166571E-3</v>
      </c>
      <c r="IE16" s="52">
        <f t="shared" si="11"/>
        <v>5.7438253877082138E-3</v>
      </c>
      <c r="IF16" s="52">
        <f t="shared" si="11"/>
        <v>2.8719126938541069E-3</v>
      </c>
      <c r="IG16" s="52">
        <f t="shared" si="11"/>
        <v>5.7438253877082138E-4</v>
      </c>
      <c r="IH16" s="52">
        <f t="shared" si="11"/>
        <v>0</v>
      </c>
      <c r="II16" s="52">
        <f t="shared" si="11"/>
        <v>9.190120620333142E-3</v>
      </c>
      <c r="IJ16" s="52">
        <f t="shared" si="11"/>
        <v>5.1694428489373924E-3</v>
      </c>
      <c r="IK16" s="52">
        <f t="shared" si="11"/>
        <v>2.2975301550832855E-3</v>
      </c>
      <c r="IL16" s="52">
        <f t="shared" si="11"/>
        <v>0</v>
      </c>
      <c r="IM16" s="52">
        <f t="shared" si="11"/>
        <v>5.7438253877082138E-3</v>
      </c>
      <c r="IN16" s="52">
        <f t="shared" si="11"/>
        <v>2.8719126938541069E-3</v>
      </c>
      <c r="IO16" s="52">
        <f t="shared" si="11"/>
        <v>1.7231476163124641E-3</v>
      </c>
      <c r="IP16" s="52">
        <f t="shared" si="11"/>
        <v>5.7438253877082138E-4</v>
      </c>
      <c r="IQ16" s="52">
        <f t="shared" si="11"/>
        <v>1.0338885697874785E-2</v>
      </c>
      <c r="IR16" s="52">
        <f t="shared" si="11"/>
        <v>9.190120620333142E-3</v>
      </c>
      <c r="IS16" s="52">
        <f t="shared" si="11"/>
        <v>5.7438253877082138E-3</v>
      </c>
      <c r="IT16" s="52">
        <f t="shared" si="11"/>
        <v>2.8719126938541069E-3</v>
      </c>
      <c r="IU16" s="58"/>
      <c r="IV16" s="59"/>
      <c r="IW16" s="56"/>
      <c r="IX16" s="52">
        <f t="shared" ref="IX16:KB16" si="12">IX15/ 1741</f>
        <v>5.7438253877082138E-3</v>
      </c>
      <c r="IY16" s="52">
        <f t="shared" si="12"/>
        <v>1.0338885697874785E-2</v>
      </c>
      <c r="IZ16" s="52">
        <f t="shared" si="12"/>
        <v>6.3182079264790351E-3</v>
      </c>
      <c r="JA16" s="52">
        <f t="shared" si="12"/>
        <v>4.0206777713957496E-3</v>
      </c>
      <c r="JB16" s="52">
        <f t="shared" si="12"/>
        <v>4.595060310166571E-3</v>
      </c>
      <c r="JC16" s="52">
        <f t="shared" si="12"/>
        <v>1.0913268236645606E-2</v>
      </c>
      <c r="JD16" s="52">
        <f t="shared" si="12"/>
        <v>9.7645031591039634E-3</v>
      </c>
      <c r="JE16" s="52">
        <f t="shared" si="12"/>
        <v>6.8925904652498565E-3</v>
      </c>
      <c r="JF16" s="52">
        <f t="shared" si="12"/>
        <v>1.0913268236645606E-2</v>
      </c>
      <c r="JG16" s="52">
        <f t="shared" si="12"/>
        <v>8.0413555427914993E-3</v>
      </c>
      <c r="JH16" s="52">
        <f t="shared" si="12"/>
        <v>7.4669730040206779E-3</v>
      </c>
      <c r="JI16" s="52">
        <f t="shared" si="12"/>
        <v>9.7645031591039634E-3</v>
      </c>
      <c r="JJ16" s="52">
        <f t="shared" si="12"/>
        <v>1.0338885697874785E-2</v>
      </c>
      <c r="JK16" s="52">
        <f t="shared" si="12"/>
        <v>6.8925904652498565E-3</v>
      </c>
      <c r="JL16" s="52">
        <f t="shared" si="12"/>
        <v>6.3182079264790351E-3</v>
      </c>
      <c r="JM16" s="52">
        <f t="shared" si="12"/>
        <v>9.7645031591039634E-3</v>
      </c>
      <c r="JN16" s="52">
        <f t="shared" si="12"/>
        <v>5.7438253877082138E-3</v>
      </c>
      <c r="JO16" s="52">
        <f t="shared" si="12"/>
        <v>1.1487650775416428E-3</v>
      </c>
      <c r="JP16" s="52">
        <f t="shared" si="12"/>
        <v>5.7438253877082138E-4</v>
      </c>
      <c r="JQ16" s="52">
        <f t="shared" si="12"/>
        <v>6.3182079264790351E-3</v>
      </c>
      <c r="JR16" s="52">
        <f t="shared" si="12"/>
        <v>4.595060310166571E-3</v>
      </c>
      <c r="JS16" s="52">
        <f t="shared" si="12"/>
        <v>1.7231476163124641E-3</v>
      </c>
      <c r="JT16" s="52">
        <f t="shared" si="12"/>
        <v>0</v>
      </c>
      <c r="JU16" s="52">
        <f t="shared" si="12"/>
        <v>6.8925904652498565E-3</v>
      </c>
      <c r="JV16" s="52">
        <f t="shared" si="12"/>
        <v>2.8719126938541069E-3</v>
      </c>
      <c r="JW16" s="52">
        <f t="shared" si="12"/>
        <v>0</v>
      </c>
      <c r="JX16" s="52">
        <f t="shared" si="12"/>
        <v>0</v>
      </c>
      <c r="JY16" s="52">
        <f t="shared" si="12"/>
        <v>5.1694428489373924E-3</v>
      </c>
      <c r="JZ16" s="52">
        <f t="shared" si="12"/>
        <v>3.4462952326249283E-3</v>
      </c>
      <c r="KA16" s="52">
        <f t="shared" si="12"/>
        <v>0</v>
      </c>
      <c r="KB16" s="52">
        <f t="shared" si="12"/>
        <v>0</v>
      </c>
      <c r="KC16" s="58"/>
      <c r="KD16" s="59"/>
      <c r="KE16" s="56"/>
      <c r="KF16" s="52">
        <f t="shared" ref="KF16:LK16" si="13">KF15/ 1741</f>
        <v>9.190120620333142E-3</v>
      </c>
      <c r="KG16" s="52">
        <f t="shared" si="13"/>
        <v>6.8925904652498565E-3</v>
      </c>
      <c r="KH16" s="52">
        <f t="shared" si="13"/>
        <v>5.1694428489373924E-3</v>
      </c>
      <c r="KI16" s="52">
        <f t="shared" si="13"/>
        <v>2.2975301550832855E-3</v>
      </c>
      <c r="KJ16" s="52">
        <f t="shared" si="13"/>
        <v>1.1487650775416428E-3</v>
      </c>
      <c r="KK16" s="52">
        <f t="shared" si="13"/>
        <v>5.7438253877082138E-4</v>
      </c>
      <c r="KL16" s="52">
        <f t="shared" si="13"/>
        <v>0</v>
      </c>
      <c r="KM16" s="52">
        <f t="shared" si="13"/>
        <v>0</v>
      </c>
      <c r="KN16" s="52">
        <f t="shared" si="13"/>
        <v>9.7645031591039634E-3</v>
      </c>
      <c r="KO16" s="52">
        <f t="shared" si="13"/>
        <v>8.0413555427914993E-3</v>
      </c>
      <c r="KP16" s="52">
        <f t="shared" si="13"/>
        <v>5.7438253877082138E-3</v>
      </c>
      <c r="KQ16" s="52">
        <f t="shared" si="13"/>
        <v>1.7231476163124641E-3</v>
      </c>
      <c r="KR16" s="52">
        <f t="shared" si="13"/>
        <v>5.1694428489373924E-3</v>
      </c>
      <c r="KS16" s="52">
        <f t="shared" si="13"/>
        <v>4.595060310166571E-3</v>
      </c>
      <c r="KT16" s="52">
        <f t="shared" si="13"/>
        <v>2.8719126938541069E-3</v>
      </c>
      <c r="KU16" s="52">
        <f t="shared" si="13"/>
        <v>1.1487650775416428E-3</v>
      </c>
      <c r="KV16" s="52">
        <f t="shared" si="13"/>
        <v>4.595060310166571E-3</v>
      </c>
      <c r="KW16" s="52">
        <f t="shared" si="13"/>
        <v>4.595060310166571E-3</v>
      </c>
      <c r="KX16" s="52">
        <f t="shared" si="13"/>
        <v>2.8719126938541069E-3</v>
      </c>
      <c r="KY16" s="52">
        <f t="shared" si="13"/>
        <v>5.7438253877082138E-4</v>
      </c>
      <c r="KZ16" s="52">
        <f t="shared" si="13"/>
        <v>8.6157380815623207E-3</v>
      </c>
      <c r="LA16" s="52">
        <f t="shared" si="13"/>
        <v>5.1694428489373924E-3</v>
      </c>
      <c r="LB16" s="52">
        <f t="shared" si="13"/>
        <v>2.2975301550832855E-3</v>
      </c>
      <c r="LC16" s="52">
        <f t="shared" si="13"/>
        <v>5.7438253877082138E-4</v>
      </c>
      <c r="LD16" s="52">
        <f t="shared" si="13"/>
        <v>7.4669730040206779E-3</v>
      </c>
      <c r="LE16" s="52">
        <f t="shared" si="13"/>
        <v>6.8925904652498565E-3</v>
      </c>
      <c r="LF16" s="52">
        <f t="shared" si="13"/>
        <v>5.7438253877082138E-3</v>
      </c>
      <c r="LG16" s="52">
        <f t="shared" si="13"/>
        <v>1.7231476163124641E-3</v>
      </c>
      <c r="LH16" s="52">
        <f t="shared" si="13"/>
        <v>3.4462952326249283E-3</v>
      </c>
      <c r="LI16" s="52">
        <f t="shared" si="13"/>
        <v>3.4462952326249283E-3</v>
      </c>
      <c r="LJ16" s="52">
        <f t="shared" si="13"/>
        <v>2.2975301550832855E-3</v>
      </c>
      <c r="LK16" s="52">
        <f t="shared" si="13"/>
        <v>1.1487650775416428E-3</v>
      </c>
      <c r="LL16" s="55"/>
      <c r="LM16" s="60"/>
      <c r="LN16" s="88"/>
      <c r="LO16" s="109"/>
    </row>
    <row r="17" spans="1:329" s="2" customFormat="1" x14ac:dyDescent="0.4">
      <c r="A17" s="61"/>
      <c r="B17" s="61"/>
      <c r="C17" s="61"/>
      <c r="D17" s="61"/>
      <c r="E17" s="62"/>
      <c r="F17" s="63"/>
      <c r="G17" s="64"/>
      <c r="H17" s="65"/>
      <c r="I17" s="64"/>
      <c r="J17" s="64"/>
      <c r="K17" s="64"/>
      <c r="L17" s="64"/>
      <c r="M17" s="64"/>
      <c r="N17" s="64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  <c r="IW17" s="67"/>
      <c r="IX17" s="67"/>
      <c r="IY17" s="67"/>
      <c r="IZ17" s="67"/>
      <c r="JA17" s="67"/>
      <c r="JB17" s="67"/>
      <c r="JC17" s="67"/>
      <c r="JD17" s="67"/>
      <c r="JE17" s="67"/>
      <c r="JF17" s="67"/>
      <c r="JG17" s="67"/>
      <c r="JH17" s="67"/>
      <c r="JI17" s="67"/>
      <c r="JJ17" s="67"/>
      <c r="JK17" s="67"/>
      <c r="JL17" s="67"/>
      <c r="JM17" s="67"/>
      <c r="JN17" s="67"/>
      <c r="JO17" s="67"/>
      <c r="JP17" s="67"/>
      <c r="JQ17" s="67"/>
      <c r="JR17" s="67"/>
      <c r="JS17" s="67"/>
      <c r="JT17" s="67"/>
      <c r="JU17" s="67"/>
      <c r="JV17" s="67"/>
      <c r="JW17" s="67"/>
      <c r="JX17" s="67"/>
      <c r="JY17" s="67"/>
      <c r="JZ17" s="67"/>
      <c r="KA17" s="67"/>
      <c r="KB17" s="67"/>
      <c r="KC17" s="67"/>
      <c r="KD17" s="67"/>
      <c r="KE17" s="67"/>
      <c r="KF17" s="67"/>
      <c r="KG17" s="67"/>
      <c r="KH17" s="67"/>
      <c r="KI17" s="67"/>
      <c r="KJ17" s="67"/>
      <c r="KK17" s="67"/>
      <c r="KL17" s="67"/>
      <c r="KM17" s="67"/>
      <c r="KN17" s="67"/>
      <c r="KO17" s="67"/>
      <c r="KP17" s="67"/>
      <c r="KQ17" s="67"/>
      <c r="KR17" s="67"/>
      <c r="KS17" s="67"/>
      <c r="KT17" s="67"/>
      <c r="KU17" s="67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7"/>
      <c r="LN17" s="67"/>
      <c r="LO17" s="67"/>
    </row>
    <row r="18" spans="1:329" s="2" customFormat="1" ht="18.75" customHeight="1" x14ac:dyDescent="0.4">
      <c r="A18" s="68">
        <v>1385</v>
      </c>
      <c r="B18" s="69">
        <v>35</v>
      </c>
      <c r="C18" s="68">
        <v>352012</v>
      </c>
      <c r="D18" s="68" t="s">
        <v>101</v>
      </c>
      <c r="E18" s="68" t="s">
        <v>139</v>
      </c>
      <c r="F18" s="70" t="s">
        <v>102</v>
      </c>
      <c r="G18" s="2">
        <v>4</v>
      </c>
      <c r="H18" s="2">
        <v>4</v>
      </c>
      <c r="I18" s="2">
        <v>4</v>
      </c>
      <c r="J18" s="2">
        <v>4</v>
      </c>
      <c r="K18" s="2">
        <v>4</v>
      </c>
      <c r="L18" s="2">
        <v>4</v>
      </c>
      <c r="M18" s="2">
        <v>4</v>
      </c>
      <c r="N18" s="2">
        <v>4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4</v>
      </c>
      <c r="AF18" s="2">
        <v>4</v>
      </c>
      <c r="AG18" s="2">
        <v>4</v>
      </c>
      <c r="AH18" s="2">
        <v>0</v>
      </c>
      <c r="AI18" s="2">
        <v>3</v>
      </c>
      <c r="AJ18" s="2">
        <v>0</v>
      </c>
      <c r="AK18" s="2">
        <v>0</v>
      </c>
      <c r="AL18" s="2">
        <v>0</v>
      </c>
      <c r="AM18" s="2">
        <v>3</v>
      </c>
      <c r="AN18" s="2">
        <v>3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71">
        <v>51</v>
      </c>
      <c r="AV18" s="72">
        <v>9</v>
      </c>
      <c r="AW18" s="73">
        <v>60</v>
      </c>
      <c r="AX18" s="2">
        <v>8</v>
      </c>
      <c r="AY18" s="2">
        <v>8</v>
      </c>
      <c r="AZ18" s="2">
        <v>0</v>
      </c>
      <c r="BA18" s="2">
        <v>0</v>
      </c>
      <c r="BB18" s="2">
        <v>6</v>
      </c>
      <c r="BC18" s="2">
        <v>2</v>
      </c>
      <c r="BD18" s="2">
        <v>2</v>
      </c>
      <c r="BE18" s="2">
        <v>2</v>
      </c>
      <c r="BF18" s="2">
        <v>8</v>
      </c>
      <c r="BG18" s="2">
        <v>0</v>
      </c>
      <c r="BH18" s="2">
        <v>8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71">
        <v>44</v>
      </c>
      <c r="BR18" s="72">
        <v>0</v>
      </c>
      <c r="BS18" s="73">
        <v>44</v>
      </c>
      <c r="BT18" s="2">
        <v>6</v>
      </c>
      <c r="BU18" s="2">
        <v>6</v>
      </c>
      <c r="BV18" s="2">
        <v>6</v>
      </c>
      <c r="BW18" s="2">
        <v>6</v>
      </c>
      <c r="BX18" s="2">
        <v>0</v>
      </c>
      <c r="BY18" s="2">
        <v>6</v>
      </c>
      <c r="BZ18" s="2">
        <v>6</v>
      </c>
      <c r="CA18" s="2">
        <v>2</v>
      </c>
      <c r="CB18" s="2">
        <v>2</v>
      </c>
      <c r="CC18" s="2">
        <v>2</v>
      </c>
      <c r="CD18" s="2">
        <v>2</v>
      </c>
      <c r="CE18" s="2">
        <v>2</v>
      </c>
      <c r="CF18" s="2">
        <v>0</v>
      </c>
      <c r="CG18" s="2">
        <v>0</v>
      </c>
      <c r="CH18" s="2">
        <v>3</v>
      </c>
      <c r="CI18" s="2">
        <v>0</v>
      </c>
      <c r="CJ18" s="2">
        <v>0</v>
      </c>
      <c r="CK18" s="2">
        <v>0</v>
      </c>
      <c r="CL18" s="2">
        <v>3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71">
        <v>46</v>
      </c>
      <c r="CU18" s="72">
        <v>6</v>
      </c>
      <c r="CV18" s="73">
        <v>52</v>
      </c>
      <c r="CW18" s="2">
        <v>5</v>
      </c>
      <c r="CX18" s="2">
        <v>5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5</v>
      </c>
      <c r="DF18" s="2">
        <v>5</v>
      </c>
      <c r="DG18" s="2">
        <v>5</v>
      </c>
      <c r="DH18" s="2">
        <v>0</v>
      </c>
      <c r="DI18" s="2">
        <v>5</v>
      </c>
      <c r="DJ18" s="2">
        <v>5</v>
      </c>
      <c r="DK18" s="2">
        <v>5</v>
      </c>
      <c r="DL18" s="2">
        <v>5</v>
      </c>
      <c r="DM18" s="2">
        <v>0</v>
      </c>
      <c r="DN18" s="2">
        <v>0</v>
      </c>
      <c r="DO18" s="2">
        <v>0</v>
      </c>
      <c r="DP18" s="2">
        <v>0</v>
      </c>
      <c r="DQ18" s="2">
        <v>5</v>
      </c>
      <c r="DR18" s="2">
        <v>5</v>
      </c>
      <c r="DS18" s="2">
        <v>5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5</v>
      </c>
      <c r="DZ18" s="2">
        <v>5</v>
      </c>
      <c r="EA18" s="2">
        <v>5</v>
      </c>
      <c r="EB18" s="2">
        <v>0</v>
      </c>
      <c r="EC18" s="73">
        <v>75</v>
      </c>
      <c r="ED18" s="74">
        <v>231</v>
      </c>
      <c r="EE18" s="2">
        <v>1</v>
      </c>
      <c r="EF18" s="2">
        <v>1</v>
      </c>
      <c r="EG18" s="2">
        <v>2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1</v>
      </c>
      <c r="EQ18" s="2">
        <v>2</v>
      </c>
      <c r="ER18" s="2">
        <v>0</v>
      </c>
      <c r="ES18" s="2">
        <v>2</v>
      </c>
      <c r="ET18" s="2">
        <v>1</v>
      </c>
      <c r="EU18" s="2">
        <v>2</v>
      </c>
      <c r="EV18" s="2">
        <v>1</v>
      </c>
      <c r="EW18" s="2">
        <v>1</v>
      </c>
      <c r="EX18" s="2">
        <v>2</v>
      </c>
      <c r="EY18" s="2">
        <v>0</v>
      </c>
      <c r="EZ18" s="2">
        <v>2</v>
      </c>
      <c r="FA18" s="2">
        <v>2</v>
      </c>
      <c r="FB18" s="2">
        <v>0</v>
      </c>
      <c r="FC18" s="2">
        <v>1</v>
      </c>
      <c r="FD18" s="2">
        <v>2</v>
      </c>
      <c r="FE18" s="2">
        <v>2</v>
      </c>
      <c r="FF18" s="2">
        <v>2</v>
      </c>
      <c r="FG18" s="2">
        <v>2</v>
      </c>
      <c r="FH18" s="2">
        <v>1</v>
      </c>
      <c r="FI18" s="2">
        <v>1</v>
      </c>
      <c r="FJ18" s="2">
        <v>1</v>
      </c>
      <c r="FK18" s="2">
        <v>1</v>
      </c>
      <c r="FL18" s="2">
        <v>1</v>
      </c>
      <c r="FM18" s="2">
        <v>2</v>
      </c>
      <c r="FN18" s="2">
        <v>1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1</v>
      </c>
      <c r="GI18" s="2">
        <v>0</v>
      </c>
      <c r="GJ18" s="2">
        <v>0</v>
      </c>
      <c r="GK18" s="2">
        <v>0</v>
      </c>
      <c r="GL18" s="2">
        <v>1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71">
        <v>36</v>
      </c>
      <c r="HT18" s="72">
        <v>3</v>
      </c>
      <c r="HU18" s="73">
        <v>39</v>
      </c>
      <c r="HV18" s="2">
        <v>0</v>
      </c>
      <c r="HW18" s="2">
        <v>5</v>
      </c>
      <c r="HX18" s="2">
        <v>0</v>
      </c>
      <c r="HY18" s="2">
        <v>0</v>
      </c>
      <c r="HZ18" s="2">
        <v>0</v>
      </c>
      <c r="IA18" s="2">
        <v>4</v>
      </c>
      <c r="IB18" s="2">
        <v>5</v>
      </c>
      <c r="IC18" s="2">
        <v>5</v>
      </c>
      <c r="ID18" s="2">
        <v>0</v>
      </c>
      <c r="IE18" s="2">
        <v>0</v>
      </c>
      <c r="IF18" s="2">
        <v>0</v>
      </c>
      <c r="IG18" s="2">
        <v>0</v>
      </c>
      <c r="IH18" s="2">
        <v>0</v>
      </c>
      <c r="II18" s="2">
        <v>3</v>
      </c>
      <c r="IJ18" s="2">
        <v>0</v>
      </c>
      <c r="IK18" s="2">
        <v>0</v>
      </c>
      <c r="IL18" s="2">
        <v>0</v>
      </c>
      <c r="IM18" s="2">
        <v>0</v>
      </c>
      <c r="IN18" s="2">
        <v>0</v>
      </c>
      <c r="IO18" s="2">
        <v>0</v>
      </c>
      <c r="IP18" s="2">
        <v>0</v>
      </c>
      <c r="IQ18" s="2">
        <v>3</v>
      </c>
      <c r="IR18" s="2">
        <v>0</v>
      </c>
      <c r="IS18" s="2">
        <v>0</v>
      </c>
      <c r="IT18" s="2">
        <v>0</v>
      </c>
      <c r="IU18" s="71">
        <v>19</v>
      </c>
      <c r="IV18" s="72">
        <v>6</v>
      </c>
      <c r="IW18" s="73">
        <v>25</v>
      </c>
      <c r="IX18" s="2">
        <v>0</v>
      </c>
      <c r="IY18" s="2">
        <v>0</v>
      </c>
      <c r="IZ18" s="2">
        <v>0</v>
      </c>
      <c r="JA18" s="2">
        <v>0</v>
      </c>
      <c r="JB18" s="2">
        <v>0</v>
      </c>
      <c r="JC18" s="2">
        <v>5</v>
      </c>
      <c r="JD18" s="2">
        <v>2</v>
      </c>
      <c r="JE18" s="2">
        <v>0</v>
      </c>
      <c r="JF18" s="2">
        <v>2</v>
      </c>
      <c r="JG18" s="2">
        <v>5</v>
      </c>
      <c r="JH18" s="2">
        <v>0</v>
      </c>
      <c r="JI18" s="2">
        <v>5</v>
      </c>
      <c r="JJ18" s="2">
        <v>6</v>
      </c>
      <c r="JK18" s="2">
        <v>0</v>
      </c>
      <c r="JL18" s="2">
        <v>0</v>
      </c>
      <c r="JM18" s="2">
        <v>2</v>
      </c>
      <c r="JN18" s="2">
        <v>0</v>
      </c>
      <c r="JO18" s="2">
        <v>0</v>
      </c>
      <c r="JP18" s="2">
        <v>0</v>
      </c>
      <c r="JQ18" s="2">
        <v>2</v>
      </c>
      <c r="JR18" s="2">
        <v>2</v>
      </c>
      <c r="JS18" s="2">
        <v>0</v>
      </c>
      <c r="JT18" s="2">
        <v>0</v>
      </c>
      <c r="JU18" s="2">
        <v>2</v>
      </c>
      <c r="JV18" s="2">
        <v>0</v>
      </c>
      <c r="JW18" s="2">
        <v>0</v>
      </c>
      <c r="JX18" s="2">
        <v>0</v>
      </c>
      <c r="JY18" s="2">
        <v>0</v>
      </c>
      <c r="JZ18" s="2">
        <v>0</v>
      </c>
      <c r="KA18" s="2">
        <v>0</v>
      </c>
      <c r="KB18" s="2">
        <v>0</v>
      </c>
      <c r="KC18" s="71">
        <v>25</v>
      </c>
      <c r="KD18" s="72">
        <v>8</v>
      </c>
      <c r="KE18" s="73">
        <v>33</v>
      </c>
      <c r="KF18" s="75">
        <v>5</v>
      </c>
      <c r="KG18" s="75">
        <v>5</v>
      </c>
      <c r="KH18" s="75">
        <v>0</v>
      </c>
      <c r="KI18" s="75">
        <v>0</v>
      </c>
      <c r="KJ18" s="75">
        <v>0</v>
      </c>
      <c r="KK18" s="75">
        <v>0</v>
      </c>
      <c r="KL18" s="75">
        <v>0</v>
      </c>
      <c r="KM18" s="75">
        <v>0</v>
      </c>
      <c r="KN18" s="75">
        <v>5</v>
      </c>
      <c r="KO18" s="75">
        <v>5</v>
      </c>
      <c r="KP18" s="75">
        <v>5</v>
      </c>
      <c r="KQ18" s="75">
        <v>0</v>
      </c>
      <c r="KR18" s="75">
        <v>5</v>
      </c>
      <c r="KS18" s="75">
        <v>5</v>
      </c>
      <c r="KT18" s="75">
        <v>5</v>
      </c>
      <c r="KU18" s="75">
        <v>5</v>
      </c>
      <c r="KV18" s="75">
        <v>0</v>
      </c>
      <c r="KW18" s="75">
        <v>0</v>
      </c>
      <c r="KX18" s="75">
        <v>0</v>
      </c>
      <c r="KY18" s="75">
        <v>0</v>
      </c>
      <c r="KZ18" s="75">
        <v>5</v>
      </c>
      <c r="LA18" s="75">
        <v>5</v>
      </c>
      <c r="LB18" s="75">
        <v>5</v>
      </c>
      <c r="LC18" s="75">
        <v>0</v>
      </c>
      <c r="LD18" s="75">
        <v>0</v>
      </c>
      <c r="LE18" s="75">
        <v>0</v>
      </c>
      <c r="LF18" s="75">
        <v>0</v>
      </c>
      <c r="LG18" s="75">
        <v>0</v>
      </c>
      <c r="LH18" s="75">
        <v>5</v>
      </c>
      <c r="LI18" s="75">
        <v>5</v>
      </c>
      <c r="LJ18" s="75">
        <v>5</v>
      </c>
      <c r="LK18" s="75">
        <v>0</v>
      </c>
      <c r="LL18" s="73">
        <v>75</v>
      </c>
      <c r="LM18" s="76">
        <v>172</v>
      </c>
      <c r="LN18" s="89">
        <v>403</v>
      </c>
      <c r="LO18" s="77">
        <v>1130</v>
      </c>
      <c r="LQ18" s="90"/>
    </row>
    <row r="19" spans="1:329" s="2" customFormat="1" x14ac:dyDescent="0.4">
      <c r="A19" s="68">
        <v>1386</v>
      </c>
      <c r="B19" s="69">
        <v>35</v>
      </c>
      <c r="C19" s="68">
        <v>352021</v>
      </c>
      <c r="D19" s="68" t="s">
        <v>103</v>
      </c>
      <c r="E19" s="68" t="s">
        <v>139</v>
      </c>
      <c r="F19" s="70" t="s">
        <v>104</v>
      </c>
      <c r="G19" s="2">
        <v>4</v>
      </c>
      <c r="H19" s="2">
        <v>4</v>
      </c>
      <c r="I19" s="2">
        <v>4</v>
      </c>
      <c r="J19" s="2">
        <v>4</v>
      </c>
      <c r="K19" s="2">
        <v>4</v>
      </c>
      <c r="L19" s="2">
        <v>0</v>
      </c>
      <c r="M19" s="2">
        <v>0</v>
      </c>
      <c r="N19" s="2">
        <v>0</v>
      </c>
      <c r="O19" s="2">
        <v>1</v>
      </c>
      <c r="P19" s="2">
        <v>1</v>
      </c>
      <c r="Q19" s="2">
        <v>1</v>
      </c>
      <c r="R19" s="2">
        <v>0</v>
      </c>
      <c r="S19" s="2">
        <v>1</v>
      </c>
      <c r="T19" s="2">
        <v>1</v>
      </c>
      <c r="U19" s="2">
        <v>1</v>
      </c>
      <c r="V19" s="2">
        <v>0</v>
      </c>
      <c r="W19" s="2">
        <v>1</v>
      </c>
      <c r="X19" s="2">
        <v>1</v>
      </c>
      <c r="Y19" s="2">
        <v>1</v>
      </c>
      <c r="Z19" s="2">
        <v>0</v>
      </c>
      <c r="AA19" s="2">
        <v>1</v>
      </c>
      <c r="AB19" s="2">
        <v>1</v>
      </c>
      <c r="AC19" s="2">
        <v>1</v>
      </c>
      <c r="AD19" s="2">
        <v>0</v>
      </c>
      <c r="AE19" s="2">
        <v>4</v>
      </c>
      <c r="AF19" s="2">
        <v>0</v>
      </c>
      <c r="AG19" s="2">
        <v>0</v>
      </c>
      <c r="AH19" s="2">
        <v>0</v>
      </c>
      <c r="AI19" s="2">
        <v>3</v>
      </c>
      <c r="AJ19" s="2">
        <v>3</v>
      </c>
      <c r="AK19" s="2">
        <v>0</v>
      </c>
      <c r="AL19" s="2">
        <v>0</v>
      </c>
      <c r="AM19" s="2">
        <v>3</v>
      </c>
      <c r="AN19" s="2">
        <v>3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71">
        <v>36</v>
      </c>
      <c r="AV19" s="72">
        <v>12</v>
      </c>
      <c r="AW19" s="73">
        <v>48</v>
      </c>
      <c r="AX19" s="2">
        <v>8</v>
      </c>
      <c r="AY19" s="2">
        <v>0</v>
      </c>
      <c r="AZ19" s="2">
        <v>0</v>
      </c>
      <c r="BA19" s="2">
        <v>0</v>
      </c>
      <c r="BB19" s="2">
        <v>6</v>
      </c>
      <c r="BC19" s="2">
        <v>2</v>
      </c>
      <c r="BD19" s="2">
        <v>2</v>
      </c>
      <c r="BE19" s="2">
        <v>2</v>
      </c>
      <c r="BF19" s="2">
        <v>8</v>
      </c>
      <c r="BG19" s="2">
        <v>0</v>
      </c>
      <c r="BH19" s="2">
        <v>8</v>
      </c>
      <c r="BI19" s="2">
        <v>0</v>
      </c>
      <c r="BJ19" s="2">
        <v>0</v>
      </c>
      <c r="BK19" s="2">
        <v>0</v>
      </c>
      <c r="BL19" s="2">
        <v>0</v>
      </c>
      <c r="BM19" s="2">
        <v>4</v>
      </c>
      <c r="BN19" s="2">
        <v>4</v>
      </c>
      <c r="BO19" s="2">
        <v>4</v>
      </c>
      <c r="BP19" s="2">
        <v>4</v>
      </c>
      <c r="BQ19" s="71">
        <v>36</v>
      </c>
      <c r="BR19" s="72">
        <v>16</v>
      </c>
      <c r="BS19" s="73">
        <v>52</v>
      </c>
      <c r="BT19" s="2">
        <v>6</v>
      </c>
      <c r="BU19" s="2">
        <v>6</v>
      </c>
      <c r="BV19" s="2">
        <v>6</v>
      </c>
      <c r="BW19" s="2">
        <v>6</v>
      </c>
      <c r="BX19" s="2">
        <v>6</v>
      </c>
      <c r="BY19" s="2">
        <v>6</v>
      </c>
      <c r="BZ19" s="2">
        <v>6</v>
      </c>
      <c r="CA19" s="2">
        <v>2</v>
      </c>
      <c r="CB19" s="2">
        <v>2</v>
      </c>
      <c r="CC19" s="2">
        <v>2</v>
      </c>
      <c r="CD19" s="2">
        <v>2</v>
      </c>
      <c r="CE19" s="2">
        <v>2</v>
      </c>
      <c r="CF19" s="2">
        <v>0</v>
      </c>
      <c r="CG19" s="2">
        <v>6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3</v>
      </c>
      <c r="CQ19" s="2">
        <v>0</v>
      </c>
      <c r="CR19" s="2">
        <v>0</v>
      </c>
      <c r="CS19" s="2">
        <v>0</v>
      </c>
      <c r="CT19" s="71">
        <v>58</v>
      </c>
      <c r="CU19" s="72">
        <v>3</v>
      </c>
      <c r="CV19" s="73">
        <v>61</v>
      </c>
      <c r="CW19" s="2">
        <v>5</v>
      </c>
      <c r="CX19" s="2">
        <v>5</v>
      </c>
      <c r="CY19" s="2">
        <v>5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5</v>
      </c>
      <c r="DF19" s="2">
        <v>5</v>
      </c>
      <c r="DG19" s="2">
        <v>5</v>
      </c>
      <c r="DH19" s="2">
        <v>5</v>
      </c>
      <c r="DI19" s="2">
        <v>5</v>
      </c>
      <c r="DJ19" s="2">
        <v>5</v>
      </c>
      <c r="DK19" s="2">
        <v>5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5</v>
      </c>
      <c r="DR19" s="2">
        <v>5</v>
      </c>
      <c r="DS19" s="2">
        <v>5</v>
      </c>
      <c r="DT19" s="2">
        <v>5</v>
      </c>
      <c r="DU19" s="2">
        <v>0</v>
      </c>
      <c r="DV19" s="2">
        <v>0</v>
      </c>
      <c r="DW19" s="2">
        <v>0</v>
      </c>
      <c r="DX19" s="2">
        <v>0</v>
      </c>
      <c r="DY19" s="2">
        <v>5</v>
      </c>
      <c r="DZ19" s="2">
        <v>5</v>
      </c>
      <c r="EA19" s="2">
        <v>0</v>
      </c>
      <c r="EB19" s="2">
        <v>0</v>
      </c>
      <c r="EC19" s="73">
        <v>80</v>
      </c>
      <c r="ED19" s="74">
        <v>241</v>
      </c>
      <c r="EE19" s="2">
        <v>1</v>
      </c>
      <c r="EF19" s="2">
        <v>1</v>
      </c>
      <c r="EG19" s="2">
        <v>2</v>
      </c>
      <c r="EH19" s="2">
        <v>2</v>
      </c>
      <c r="EI19" s="2">
        <v>1</v>
      </c>
      <c r="EJ19" s="2">
        <v>0</v>
      </c>
      <c r="EK19" s="2">
        <v>0</v>
      </c>
      <c r="EL19" s="2">
        <v>0</v>
      </c>
      <c r="EM19" s="2">
        <v>1</v>
      </c>
      <c r="EN19" s="2">
        <v>0</v>
      </c>
      <c r="EO19" s="2">
        <v>2</v>
      </c>
      <c r="EP19" s="2">
        <v>1</v>
      </c>
      <c r="EQ19" s="2">
        <v>2</v>
      </c>
      <c r="ER19" s="2">
        <v>2</v>
      </c>
      <c r="ES19" s="2">
        <v>2</v>
      </c>
      <c r="ET19" s="2">
        <v>1</v>
      </c>
      <c r="EU19" s="2">
        <v>2</v>
      </c>
      <c r="EV19" s="2">
        <v>1</v>
      </c>
      <c r="EW19" s="2">
        <v>1</v>
      </c>
      <c r="EX19" s="2">
        <v>2</v>
      </c>
      <c r="EY19" s="2">
        <v>0</v>
      </c>
      <c r="EZ19" s="2">
        <v>2</v>
      </c>
      <c r="FA19" s="2">
        <v>2</v>
      </c>
      <c r="FB19" s="2">
        <v>2</v>
      </c>
      <c r="FC19" s="2">
        <v>1</v>
      </c>
      <c r="FD19" s="2">
        <v>2</v>
      </c>
      <c r="FE19" s="2">
        <v>2</v>
      </c>
      <c r="FF19" s="2">
        <v>2</v>
      </c>
      <c r="FG19" s="2">
        <v>2</v>
      </c>
      <c r="FH19" s="2">
        <v>1</v>
      </c>
      <c r="FI19" s="2">
        <v>0</v>
      </c>
      <c r="FJ19" s="2">
        <v>1</v>
      </c>
      <c r="FK19" s="2">
        <v>1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1</v>
      </c>
      <c r="FS19" s="2">
        <v>0</v>
      </c>
      <c r="FT19" s="2">
        <v>0</v>
      </c>
      <c r="FU19" s="2">
        <v>0</v>
      </c>
      <c r="FV19" s="2">
        <v>1</v>
      </c>
      <c r="FW19" s="2">
        <v>1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1</v>
      </c>
      <c r="GI19" s="2">
        <v>0</v>
      </c>
      <c r="GJ19" s="2">
        <v>0</v>
      </c>
      <c r="GK19" s="2">
        <v>0</v>
      </c>
      <c r="GL19" s="2">
        <v>1</v>
      </c>
      <c r="GM19" s="2">
        <v>0</v>
      </c>
      <c r="GN19" s="2">
        <v>0</v>
      </c>
      <c r="GO19" s="2">
        <v>0</v>
      </c>
      <c r="GP19" s="2">
        <v>1</v>
      </c>
      <c r="GQ19" s="2">
        <v>1</v>
      </c>
      <c r="GR19" s="2">
        <v>0</v>
      </c>
      <c r="GS19" s="2">
        <v>0</v>
      </c>
      <c r="GT19" s="2">
        <v>1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1</v>
      </c>
      <c r="HC19" s="2">
        <v>1</v>
      </c>
      <c r="HD19" s="2">
        <v>1</v>
      </c>
      <c r="HE19" s="2">
        <v>1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0</v>
      </c>
      <c r="HL19" s="2">
        <v>0</v>
      </c>
      <c r="HM19" s="2">
        <v>0</v>
      </c>
      <c r="HN19" s="2">
        <v>1</v>
      </c>
      <c r="HO19" s="2">
        <v>1</v>
      </c>
      <c r="HP19" s="2">
        <v>1</v>
      </c>
      <c r="HQ19" s="2">
        <v>0</v>
      </c>
      <c r="HR19" s="2">
        <v>0</v>
      </c>
      <c r="HS19" s="71">
        <v>42</v>
      </c>
      <c r="HT19" s="72">
        <v>15</v>
      </c>
      <c r="HU19" s="73">
        <v>57</v>
      </c>
      <c r="HV19" s="2">
        <v>5</v>
      </c>
      <c r="HW19" s="2">
        <v>5</v>
      </c>
      <c r="HX19" s="2">
        <v>5</v>
      </c>
      <c r="HY19" s="2">
        <v>5</v>
      </c>
      <c r="HZ19" s="2">
        <v>0</v>
      </c>
      <c r="IA19" s="2">
        <v>4</v>
      </c>
      <c r="IB19" s="2">
        <v>5</v>
      </c>
      <c r="IC19" s="2">
        <v>5</v>
      </c>
      <c r="ID19" s="2">
        <v>5</v>
      </c>
      <c r="IE19" s="2">
        <v>0</v>
      </c>
      <c r="IF19" s="2">
        <v>0</v>
      </c>
      <c r="IG19" s="2">
        <v>0</v>
      </c>
      <c r="IH19" s="2">
        <v>0</v>
      </c>
      <c r="II19" s="2">
        <v>3</v>
      </c>
      <c r="IJ19" s="2">
        <v>3</v>
      </c>
      <c r="IK19" s="2">
        <v>0</v>
      </c>
      <c r="IL19" s="2">
        <v>0</v>
      </c>
      <c r="IM19" s="2">
        <v>3</v>
      </c>
      <c r="IN19" s="2">
        <v>3</v>
      </c>
      <c r="IO19" s="2">
        <v>0</v>
      </c>
      <c r="IP19" s="2">
        <v>0</v>
      </c>
      <c r="IQ19" s="2">
        <v>3</v>
      </c>
      <c r="IR19" s="2">
        <v>3</v>
      </c>
      <c r="IS19" s="2">
        <v>3</v>
      </c>
      <c r="IT19" s="2">
        <v>0</v>
      </c>
      <c r="IU19" s="71">
        <v>39</v>
      </c>
      <c r="IV19" s="72">
        <v>21</v>
      </c>
      <c r="IW19" s="73">
        <v>60</v>
      </c>
      <c r="IX19" s="2">
        <v>0</v>
      </c>
      <c r="IY19" s="2">
        <v>6</v>
      </c>
      <c r="IZ19" s="2">
        <v>0</v>
      </c>
      <c r="JA19" s="2">
        <v>0</v>
      </c>
      <c r="JB19" s="2">
        <v>0</v>
      </c>
      <c r="JC19" s="2">
        <v>5</v>
      </c>
      <c r="JD19" s="2">
        <v>2</v>
      </c>
      <c r="JE19" s="2">
        <v>0</v>
      </c>
      <c r="JF19" s="2">
        <v>2</v>
      </c>
      <c r="JG19" s="2">
        <v>0</v>
      </c>
      <c r="JH19" s="2">
        <v>0</v>
      </c>
      <c r="JI19" s="2">
        <v>0</v>
      </c>
      <c r="JJ19" s="2">
        <v>6</v>
      </c>
      <c r="JK19" s="2">
        <v>0</v>
      </c>
      <c r="JL19" s="2">
        <v>0</v>
      </c>
      <c r="JM19" s="2">
        <v>2</v>
      </c>
      <c r="JN19" s="2">
        <v>2</v>
      </c>
      <c r="JO19" s="2">
        <v>0</v>
      </c>
      <c r="JP19" s="2">
        <v>0</v>
      </c>
      <c r="JQ19" s="2">
        <v>2</v>
      </c>
      <c r="JR19" s="2">
        <v>2</v>
      </c>
      <c r="JS19" s="2">
        <v>2</v>
      </c>
      <c r="JT19" s="2">
        <v>0</v>
      </c>
      <c r="JU19" s="2">
        <v>2</v>
      </c>
      <c r="JV19" s="2">
        <v>2</v>
      </c>
      <c r="JW19" s="2">
        <v>0</v>
      </c>
      <c r="JX19" s="2">
        <v>0</v>
      </c>
      <c r="JY19" s="2">
        <v>2</v>
      </c>
      <c r="JZ19" s="2">
        <v>2</v>
      </c>
      <c r="KA19" s="2">
        <v>0</v>
      </c>
      <c r="KB19" s="2">
        <v>0</v>
      </c>
      <c r="KC19" s="71">
        <v>21</v>
      </c>
      <c r="KD19" s="72">
        <v>18</v>
      </c>
      <c r="KE19" s="73">
        <v>39</v>
      </c>
      <c r="KF19" s="75">
        <v>5</v>
      </c>
      <c r="KG19" s="75">
        <v>5</v>
      </c>
      <c r="KH19" s="75">
        <v>5</v>
      </c>
      <c r="KI19" s="75">
        <v>0</v>
      </c>
      <c r="KJ19" s="75">
        <v>0</v>
      </c>
      <c r="KK19" s="75">
        <v>0</v>
      </c>
      <c r="KL19" s="75">
        <v>0</v>
      </c>
      <c r="KM19" s="75">
        <v>0</v>
      </c>
      <c r="KN19" s="75">
        <v>5</v>
      </c>
      <c r="KO19" s="75">
        <v>5</v>
      </c>
      <c r="KP19" s="75">
        <v>5</v>
      </c>
      <c r="KQ19" s="75">
        <v>5</v>
      </c>
      <c r="KR19" s="75">
        <v>5</v>
      </c>
      <c r="KS19" s="75">
        <v>5</v>
      </c>
      <c r="KT19" s="75">
        <v>5</v>
      </c>
      <c r="KU19" s="75">
        <v>0</v>
      </c>
      <c r="KV19" s="75">
        <v>0</v>
      </c>
      <c r="KW19" s="75">
        <v>0</v>
      </c>
      <c r="KX19" s="75">
        <v>0</v>
      </c>
      <c r="KY19" s="75">
        <v>0</v>
      </c>
      <c r="KZ19" s="75">
        <v>5</v>
      </c>
      <c r="LA19" s="75">
        <v>5</v>
      </c>
      <c r="LB19" s="75">
        <v>5</v>
      </c>
      <c r="LC19" s="75">
        <v>5</v>
      </c>
      <c r="LD19" s="75">
        <v>0</v>
      </c>
      <c r="LE19" s="75">
        <v>0</v>
      </c>
      <c r="LF19" s="75">
        <v>0</v>
      </c>
      <c r="LG19" s="75">
        <v>0</v>
      </c>
      <c r="LH19" s="75">
        <v>5</v>
      </c>
      <c r="LI19" s="75">
        <v>5</v>
      </c>
      <c r="LJ19" s="75">
        <v>0</v>
      </c>
      <c r="LK19" s="75">
        <v>0</v>
      </c>
      <c r="LL19" s="73">
        <v>80</v>
      </c>
      <c r="LM19" s="76">
        <v>236</v>
      </c>
      <c r="LN19" s="89">
        <v>477</v>
      </c>
      <c r="LO19" s="77">
        <v>620</v>
      </c>
      <c r="LQ19" s="90"/>
    </row>
    <row r="20" spans="1:329" s="2" customFormat="1" x14ac:dyDescent="0.4">
      <c r="A20" s="68">
        <v>1387</v>
      </c>
      <c r="B20" s="69">
        <v>35</v>
      </c>
      <c r="C20" s="68">
        <v>352039</v>
      </c>
      <c r="D20" s="68" t="s">
        <v>105</v>
      </c>
      <c r="E20" s="68" t="s">
        <v>139</v>
      </c>
      <c r="F20" s="70" t="s">
        <v>106</v>
      </c>
      <c r="G20" s="2">
        <v>4</v>
      </c>
      <c r="H20" s="2">
        <v>4</v>
      </c>
      <c r="I20" s="2">
        <v>4</v>
      </c>
      <c r="J20" s="2">
        <v>4</v>
      </c>
      <c r="K20" s="2">
        <v>4</v>
      </c>
      <c r="L20" s="2">
        <v>4</v>
      </c>
      <c r="M20" s="2">
        <v>4</v>
      </c>
      <c r="N20" s="2">
        <v>4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2">
        <v>1</v>
      </c>
      <c r="AE20" s="2">
        <v>4</v>
      </c>
      <c r="AF20" s="2">
        <v>4</v>
      </c>
      <c r="AG20" s="2">
        <v>4</v>
      </c>
      <c r="AH20" s="2">
        <v>4</v>
      </c>
      <c r="AI20" s="2">
        <v>3</v>
      </c>
      <c r="AJ20" s="2">
        <v>3</v>
      </c>
      <c r="AK20" s="2">
        <v>3</v>
      </c>
      <c r="AL20" s="2">
        <v>3</v>
      </c>
      <c r="AM20" s="2">
        <v>3</v>
      </c>
      <c r="AN20" s="2">
        <v>3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71">
        <v>64</v>
      </c>
      <c r="AV20" s="72">
        <v>18</v>
      </c>
      <c r="AW20" s="73">
        <v>82</v>
      </c>
      <c r="AX20" s="2">
        <v>8</v>
      </c>
      <c r="AY20" s="2">
        <v>8</v>
      </c>
      <c r="AZ20" s="2">
        <v>8</v>
      </c>
      <c r="BA20" s="2">
        <v>8</v>
      </c>
      <c r="BB20" s="2">
        <v>6</v>
      </c>
      <c r="BC20" s="2">
        <v>2</v>
      </c>
      <c r="BD20" s="2">
        <v>2</v>
      </c>
      <c r="BE20" s="2">
        <v>2</v>
      </c>
      <c r="BF20" s="2">
        <v>8</v>
      </c>
      <c r="BG20" s="2">
        <v>8</v>
      </c>
      <c r="BH20" s="2">
        <v>8</v>
      </c>
      <c r="BI20" s="2">
        <v>4</v>
      </c>
      <c r="BJ20" s="2">
        <v>4</v>
      </c>
      <c r="BK20" s="2">
        <v>0</v>
      </c>
      <c r="BL20" s="2">
        <v>0</v>
      </c>
      <c r="BM20" s="2">
        <v>4</v>
      </c>
      <c r="BN20" s="2">
        <v>4</v>
      </c>
      <c r="BO20" s="2">
        <v>4</v>
      </c>
      <c r="BP20" s="2">
        <v>4</v>
      </c>
      <c r="BQ20" s="71">
        <v>68</v>
      </c>
      <c r="BR20" s="72">
        <v>24</v>
      </c>
      <c r="BS20" s="73">
        <v>92</v>
      </c>
      <c r="BT20" s="2">
        <v>6</v>
      </c>
      <c r="BU20" s="2">
        <v>6</v>
      </c>
      <c r="BV20" s="2">
        <v>6</v>
      </c>
      <c r="BW20" s="2">
        <v>6</v>
      </c>
      <c r="BX20" s="2">
        <v>0</v>
      </c>
      <c r="BY20" s="2">
        <v>6</v>
      </c>
      <c r="BZ20" s="2">
        <v>6</v>
      </c>
      <c r="CA20" s="2">
        <v>2</v>
      </c>
      <c r="CB20" s="2">
        <v>2</v>
      </c>
      <c r="CC20" s="2">
        <v>2</v>
      </c>
      <c r="CD20" s="2">
        <v>2</v>
      </c>
      <c r="CE20" s="2">
        <v>2</v>
      </c>
      <c r="CF20" s="2">
        <v>6</v>
      </c>
      <c r="CG20" s="2">
        <v>6</v>
      </c>
      <c r="CH20" s="2">
        <v>3</v>
      </c>
      <c r="CI20" s="2">
        <v>3</v>
      </c>
      <c r="CJ20" s="2">
        <v>3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3</v>
      </c>
      <c r="CQ20" s="2">
        <v>0</v>
      </c>
      <c r="CR20" s="2">
        <v>0</v>
      </c>
      <c r="CS20" s="2">
        <v>0</v>
      </c>
      <c r="CT20" s="71">
        <v>58</v>
      </c>
      <c r="CU20" s="72">
        <v>12</v>
      </c>
      <c r="CV20" s="73">
        <v>70</v>
      </c>
      <c r="CW20" s="2">
        <v>5</v>
      </c>
      <c r="CX20" s="2">
        <v>5</v>
      </c>
      <c r="CY20" s="2">
        <v>5</v>
      </c>
      <c r="CZ20" s="2">
        <v>5</v>
      </c>
      <c r="DA20" s="2">
        <v>0</v>
      </c>
      <c r="DB20" s="2">
        <v>0</v>
      </c>
      <c r="DC20" s="2">
        <v>0</v>
      </c>
      <c r="DD20" s="2">
        <v>0</v>
      </c>
      <c r="DE20" s="2">
        <v>5</v>
      </c>
      <c r="DF20" s="2">
        <v>5</v>
      </c>
      <c r="DG20" s="2">
        <v>5</v>
      </c>
      <c r="DH20" s="2">
        <v>0</v>
      </c>
      <c r="DI20" s="2">
        <v>5</v>
      </c>
      <c r="DJ20" s="2">
        <v>5</v>
      </c>
      <c r="DK20" s="2">
        <v>5</v>
      </c>
      <c r="DL20" s="2">
        <v>5</v>
      </c>
      <c r="DM20" s="2">
        <v>0</v>
      </c>
      <c r="DN20" s="2">
        <v>0</v>
      </c>
      <c r="DO20" s="2">
        <v>0</v>
      </c>
      <c r="DP20" s="2">
        <v>0</v>
      </c>
      <c r="DQ20" s="2">
        <v>5</v>
      </c>
      <c r="DR20" s="2">
        <v>5</v>
      </c>
      <c r="DS20" s="2">
        <v>5</v>
      </c>
      <c r="DT20" s="2">
        <v>0</v>
      </c>
      <c r="DU20" s="2">
        <v>5</v>
      </c>
      <c r="DV20" s="2">
        <v>5</v>
      </c>
      <c r="DW20" s="2">
        <v>5</v>
      </c>
      <c r="DX20" s="2">
        <v>0</v>
      </c>
      <c r="DY20" s="2">
        <v>0</v>
      </c>
      <c r="DZ20" s="2">
        <v>0</v>
      </c>
      <c r="EA20" s="2">
        <v>0</v>
      </c>
      <c r="EB20" s="2">
        <v>0</v>
      </c>
      <c r="EC20" s="73">
        <v>85</v>
      </c>
      <c r="ED20" s="74">
        <v>329</v>
      </c>
      <c r="EE20" s="2">
        <v>1</v>
      </c>
      <c r="EF20" s="2">
        <v>1</v>
      </c>
      <c r="EG20" s="2">
        <v>2</v>
      </c>
      <c r="EH20" s="2">
        <v>2</v>
      </c>
      <c r="EI20" s="2">
        <v>1</v>
      </c>
      <c r="EJ20" s="2">
        <v>2</v>
      </c>
      <c r="EK20" s="2">
        <v>1</v>
      </c>
      <c r="EL20" s="2">
        <v>1</v>
      </c>
      <c r="EM20" s="2">
        <v>1</v>
      </c>
      <c r="EN20" s="2">
        <v>0</v>
      </c>
      <c r="EO20" s="2">
        <v>0</v>
      </c>
      <c r="EP20" s="2">
        <v>1</v>
      </c>
      <c r="EQ20" s="2">
        <v>2</v>
      </c>
      <c r="ER20" s="2">
        <v>2</v>
      </c>
      <c r="ES20" s="2">
        <v>2</v>
      </c>
      <c r="ET20" s="2">
        <v>1</v>
      </c>
      <c r="EU20" s="2">
        <v>2</v>
      </c>
      <c r="EV20" s="2">
        <v>1</v>
      </c>
      <c r="EW20" s="2">
        <v>1</v>
      </c>
      <c r="EX20" s="2">
        <v>2</v>
      </c>
      <c r="EY20" s="2">
        <v>0</v>
      </c>
      <c r="EZ20" s="2">
        <v>2</v>
      </c>
      <c r="FA20" s="2">
        <v>2</v>
      </c>
      <c r="FB20" s="2">
        <v>2</v>
      </c>
      <c r="FC20" s="2">
        <v>1</v>
      </c>
      <c r="FD20" s="2">
        <v>2</v>
      </c>
      <c r="FE20" s="2">
        <v>2</v>
      </c>
      <c r="FF20" s="2">
        <v>2</v>
      </c>
      <c r="FG20" s="2">
        <v>2</v>
      </c>
      <c r="FH20" s="2">
        <v>1</v>
      </c>
      <c r="FI20" s="2">
        <v>1</v>
      </c>
      <c r="FJ20" s="2">
        <v>1</v>
      </c>
      <c r="FK20" s="2">
        <v>1</v>
      </c>
      <c r="FL20" s="2">
        <v>0</v>
      </c>
      <c r="FM20" s="2">
        <v>2</v>
      </c>
      <c r="FN20" s="2">
        <v>1</v>
      </c>
      <c r="FO20" s="2">
        <v>1</v>
      </c>
      <c r="FP20" s="2">
        <v>0</v>
      </c>
      <c r="FQ20" s="2">
        <v>0</v>
      </c>
      <c r="FR20" s="2">
        <v>1</v>
      </c>
      <c r="FS20" s="2">
        <v>1</v>
      </c>
      <c r="FT20" s="2">
        <v>1</v>
      </c>
      <c r="FU20" s="2">
        <v>1</v>
      </c>
      <c r="FV20" s="2">
        <v>1</v>
      </c>
      <c r="FW20" s="2">
        <v>1</v>
      </c>
      <c r="FX20" s="2">
        <v>1</v>
      </c>
      <c r="FY20" s="2">
        <v>0</v>
      </c>
      <c r="FZ20" s="2">
        <v>1</v>
      </c>
      <c r="GA20" s="2">
        <v>1</v>
      </c>
      <c r="GB20" s="2">
        <v>0</v>
      </c>
      <c r="GC20" s="2">
        <v>0</v>
      </c>
      <c r="GD20" s="2">
        <v>1</v>
      </c>
      <c r="GE20" s="2">
        <v>0</v>
      </c>
      <c r="GF20" s="2">
        <v>0</v>
      </c>
      <c r="GG20" s="2">
        <v>0</v>
      </c>
      <c r="GH20" s="2">
        <v>1</v>
      </c>
      <c r="GI20" s="2">
        <v>1</v>
      </c>
      <c r="GJ20" s="2">
        <v>1</v>
      </c>
      <c r="GK20" s="2">
        <v>0</v>
      </c>
      <c r="GL20" s="2">
        <v>1</v>
      </c>
      <c r="GM20" s="2">
        <v>1</v>
      </c>
      <c r="GN20" s="2">
        <v>1</v>
      </c>
      <c r="GO20" s="2">
        <v>0</v>
      </c>
      <c r="GP20" s="2">
        <v>1</v>
      </c>
      <c r="GQ20" s="2">
        <v>0</v>
      </c>
      <c r="GR20" s="2">
        <v>0</v>
      </c>
      <c r="GS20" s="2">
        <v>0</v>
      </c>
      <c r="GT20" s="2">
        <v>0</v>
      </c>
      <c r="GU20" s="2">
        <v>0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1</v>
      </c>
      <c r="HC20" s="2">
        <v>1</v>
      </c>
      <c r="HD20" s="2">
        <v>1</v>
      </c>
      <c r="HE20" s="2">
        <v>1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1</v>
      </c>
      <c r="HO20" s="2">
        <v>1</v>
      </c>
      <c r="HP20" s="2">
        <v>0</v>
      </c>
      <c r="HQ20" s="2">
        <v>0</v>
      </c>
      <c r="HR20" s="2">
        <v>0</v>
      </c>
      <c r="HS20" s="71">
        <v>47</v>
      </c>
      <c r="HT20" s="72">
        <v>25</v>
      </c>
      <c r="HU20" s="73">
        <v>72</v>
      </c>
      <c r="HV20" s="2">
        <v>5</v>
      </c>
      <c r="HW20" s="2">
        <v>5</v>
      </c>
      <c r="HX20" s="2">
        <v>5</v>
      </c>
      <c r="HY20" s="2">
        <v>5</v>
      </c>
      <c r="HZ20" s="2">
        <v>5</v>
      </c>
      <c r="IA20" s="2">
        <v>4</v>
      </c>
      <c r="IB20" s="2">
        <v>5</v>
      </c>
      <c r="IC20" s="2">
        <v>5</v>
      </c>
      <c r="ID20" s="2">
        <v>5</v>
      </c>
      <c r="IE20" s="2">
        <v>5</v>
      </c>
      <c r="IF20" s="2">
        <v>5</v>
      </c>
      <c r="IG20" s="2">
        <v>0</v>
      </c>
      <c r="IH20" s="2">
        <v>0</v>
      </c>
      <c r="II20" s="2">
        <v>3</v>
      </c>
      <c r="IJ20" s="2">
        <v>0</v>
      </c>
      <c r="IK20" s="2">
        <v>0</v>
      </c>
      <c r="IL20" s="2">
        <v>0</v>
      </c>
      <c r="IM20" s="2">
        <v>3</v>
      </c>
      <c r="IN20" s="2">
        <v>0</v>
      </c>
      <c r="IO20" s="2">
        <v>0</v>
      </c>
      <c r="IP20" s="2">
        <v>0</v>
      </c>
      <c r="IQ20" s="2">
        <v>3</v>
      </c>
      <c r="IR20" s="2">
        <v>3</v>
      </c>
      <c r="IS20" s="2">
        <v>0</v>
      </c>
      <c r="IT20" s="2">
        <v>0</v>
      </c>
      <c r="IU20" s="71">
        <v>54</v>
      </c>
      <c r="IV20" s="72">
        <v>12</v>
      </c>
      <c r="IW20" s="73">
        <v>66</v>
      </c>
      <c r="IX20" s="2">
        <v>5</v>
      </c>
      <c r="IY20" s="2">
        <v>6</v>
      </c>
      <c r="IZ20" s="2">
        <v>5</v>
      </c>
      <c r="JA20" s="2">
        <v>5</v>
      </c>
      <c r="JB20" s="2">
        <v>5</v>
      </c>
      <c r="JC20" s="2">
        <v>5</v>
      </c>
      <c r="JD20" s="2">
        <v>2</v>
      </c>
      <c r="JE20" s="2">
        <v>2</v>
      </c>
      <c r="JF20" s="2">
        <v>2</v>
      </c>
      <c r="JG20" s="2">
        <v>5</v>
      </c>
      <c r="JH20" s="2">
        <v>5</v>
      </c>
      <c r="JI20" s="2">
        <v>5</v>
      </c>
      <c r="JJ20" s="2">
        <v>6</v>
      </c>
      <c r="JK20" s="2">
        <v>5</v>
      </c>
      <c r="JL20" s="2">
        <v>5</v>
      </c>
      <c r="JM20" s="2">
        <v>2</v>
      </c>
      <c r="JN20" s="2">
        <v>2</v>
      </c>
      <c r="JO20" s="2">
        <v>0</v>
      </c>
      <c r="JP20" s="2">
        <v>0</v>
      </c>
      <c r="JQ20" s="2">
        <v>2</v>
      </c>
      <c r="JR20" s="2">
        <v>2</v>
      </c>
      <c r="JS20" s="2">
        <v>2</v>
      </c>
      <c r="JT20" s="2">
        <v>0</v>
      </c>
      <c r="JU20" s="2">
        <v>2</v>
      </c>
      <c r="JV20" s="2">
        <v>2</v>
      </c>
      <c r="JW20" s="2">
        <v>0</v>
      </c>
      <c r="JX20" s="2">
        <v>0</v>
      </c>
      <c r="JY20" s="2">
        <v>2</v>
      </c>
      <c r="JZ20" s="2">
        <v>2</v>
      </c>
      <c r="KA20" s="2">
        <v>0</v>
      </c>
      <c r="KB20" s="2">
        <v>0</v>
      </c>
      <c r="KC20" s="71">
        <v>68</v>
      </c>
      <c r="KD20" s="72">
        <v>18</v>
      </c>
      <c r="KE20" s="73">
        <v>86</v>
      </c>
      <c r="KF20" s="75">
        <v>5</v>
      </c>
      <c r="KG20" s="75">
        <v>5</v>
      </c>
      <c r="KH20" s="75">
        <v>5</v>
      </c>
      <c r="KI20" s="75">
        <v>5</v>
      </c>
      <c r="KJ20" s="75">
        <v>0</v>
      </c>
      <c r="KK20" s="75">
        <v>0</v>
      </c>
      <c r="KL20" s="75">
        <v>0</v>
      </c>
      <c r="KM20" s="75">
        <v>0</v>
      </c>
      <c r="KN20" s="75">
        <v>5</v>
      </c>
      <c r="KO20" s="75">
        <v>5</v>
      </c>
      <c r="KP20" s="75">
        <v>5</v>
      </c>
      <c r="KQ20" s="75">
        <v>0</v>
      </c>
      <c r="KR20" s="75">
        <v>5</v>
      </c>
      <c r="KS20" s="75">
        <v>5</v>
      </c>
      <c r="KT20" s="75">
        <v>5</v>
      </c>
      <c r="KU20" s="75">
        <v>5</v>
      </c>
      <c r="KV20" s="75">
        <v>0</v>
      </c>
      <c r="KW20" s="75">
        <v>0</v>
      </c>
      <c r="KX20" s="75">
        <v>0</v>
      </c>
      <c r="KY20" s="75">
        <v>0</v>
      </c>
      <c r="KZ20" s="75">
        <v>5</v>
      </c>
      <c r="LA20" s="75">
        <v>5</v>
      </c>
      <c r="LB20" s="75">
        <v>5</v>
      </c>
      <c r="LC20" s="75">
        <v>0</v>
      </c>
      <c r="LD20" s="75">
        <v>5</v>
      </c>
      <c r="LE20" s="75">
        <v>5</v>
      </c>
      <c r="LF20" s="75">
        <v>5</v>
      </c>
      <c r="LG20" s="75">
        <v>0</v>
      </c>
      <c r="LH20" s="75">
        <v>0</v>
      </c>
      <c r="LI20" s="75">
        <v>0</v>
      </c>
      <c r="LJ20" s="75">
        <v>0</v>
      </c>
      <c r="LK20" s="75">
        <v>0</v>
      </c>
      <c r="LL20" s="73">
        <v>85</v>
      </c>
      <c r="LM20" s="76">
        <v>309</v>
      </c>
      <c r="LN20" s="89">
        <v>638</v>
      </c>
      <c r="LO20" s="77">
        <v>2</v>
      </c>
      <c r="LQ20" s="90"/>
    </row>
    <row r="21" spans="1:329" s="2" customFormat="1" x14ac:dyDescent="0.4">
      <c r="A21" s="68">
        <v>1388</v>
      </c>
      <c r="B21" s="69">
        <v>35</v>
      </c>
      <c r="C21" s="68">
        <v>352047</v>
      </c>
      <c r="D21" s="68" t="s">
        <v>107</v>
      </c>
      <c r="E21" s="68" t="s">
        <v>139</v>
      </c>
      <c r="F21" s="70" t="s">
        <v>108</v>
      </c>
      <c r="G21" s="2">
        <v>4</v>
      </c>
      <c r="H21" s="2">
        <v>4</v>
      </c>
      <c r="I21" s="2">
        <v>4</v>
      </c>
      <c r="J21" s="2">
        <v>0</v>
      </c>
      <c r="K21" s="2">
        <v>4</v>
      </c>
      <c r="L21" s="2">
        <v>4</v>
      </c>
      <c r="M21" s="2">
        <v>0</v>
      </c>
      <c r="N21" s="2">
        <v>0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2">
        <v>1</v>
      </c>
      <c r="AE21" s="2">
        <v>0</v>
      </c>
      <c r="AF21" s="2">
        <v>0</v>
      </c>
      <c r="AG21" s="2">
        <v>0</v>
      </c>
      <c r="AH21" s="2">
        <v>0</v>
      </c>
      <c r="AI21" s="2">
        <v>3</v>
      </c>
      <c r="AJ21" s="2">
        <v>3</v>
      </c>
      <c r="AK21" s="2">
        <v>3</v>
      </c>
      <c r="AL21" s="2">
        <v>0</v>
      </c>
      <c r="AM21" s="2">
        <v>3</v>
      </c>
      <c r="AN21" s="2">
        <v>3</v>
      </c>
      <c r="AO21" s="2">
        <v>3</v>
      </c>
      <c r="AP21" s="2">
        <v>3</v>
      </c>
      <c r="AQ21" s="2">
        <v>0</v>
      </c>
      <c r="AR21" s="2">
        <v>0</v>
      </c>
      <c r="AS21" s="2">
        <v>0</v>
      </c>
      <c r="AT21" s="2">
        <v>0</v>
      </c>
      <c r="AU21" s="71">
        <v>36</v>
      </c>
      <c r="AV21" s="72">
        <v>21</v>
      </c>
      <c r="AW21" s="73">
        <v>57</v>
      </c>
      <c r="AX21" s="2">
        <v>8</v>
      </c>
      <c r="AY21" s="2">
        <v>0</v>
      </c>
      <c r="AZ21" s="2">
        <v>0</v>
      </c>
      <c r="BA21" s="2">
        <v>0</v>
      </c>
      <c r="BB21" s="2">
        <v>6</v>
      </c>
      <c r="BC21" s="2">
        <v>2</v>
      </c>
      <c r="BD21" s="2">
        <v>2</v>
      </c>
      <c r="BE21" s="2">
        <v>2</v>
      </c>
      <c r="BF21" s="2">
        <v>8</v>
      </c>
      <c r="BG21" s="2">
        <v>8</v>
      </c>
      <c r="BH21" s="2">
        <v>8</v>
      </c>
      <c r="BI21" s="2">
        <v>0</v>
      </c>
      <c r="BJ21" s="2">
        <v>0</v>
      </c>
      <c r="BK21" s="2">
        <v>0</v>
      </c>
      <c r="BL21" s="2">
        <v>0</v>
      </c>
      <c r="BM21" s="2">
        <v>4</v>
      </c>
      <c r="BN21" s="2">
        <v>4</v>
      </c>
      <c r="BO21" s="2">
        <v>4</v>
      </c>
      <c r="BP21" s="2">
        <v>4</v>
      </c>
      <c r="BQ21" s="71">
        <v>44</v>
      </c>
      <c r="BR21" s="72">
        <v>16</v>
      </c>
      <c r="BS21" s="73">
        <v>60</v>
      </c>
      <c r="BT21" s="2">
        <v>6</v>
      </c>
      <c r="BU21" s="2">
        <v>0</v>
      </c>
      <c r="BV21" s="2">
        <v>6</v>
      </c>
      <c r="BW21" s="2">
        <v>0</v>
      </c>
      <c r="BX21" s="2">
        <v>0</v>
      </c>
      <c r="BY21" s="2">
        <v>6</v>
      </c>
      <c r="BZ21" s="2">
        <v>6</v>
      </c>
      <c r="CA21" s="2">
        <v>2</v>
      </c>
      <c r="CB21" s="2">
        <v>2</v>
      </c>
      <c r="CC21" s="2">
        <v>2</v>
      </c>
      <c r="CD21" s="2">
        <v>2</v>
      </c>
      <c r="CE21" s="2">
        <v>2</v>
      </c>
      <c r="CF21" s="2">
        <v>6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3</v>
      </c>
      <c r="CQ21" s="2">
        <v>3</v>
      </c>
      <c r="CR21" s="2">
        <v>0</v>
      </c>
      <c r="CS21" s="2">
        <v>0</v>
      </c>
      <c r="CT21" s="71">
        <v>40</v>
      </c>
      <c r="CU21" s="72">
        <v>6</v>
      </c>
      <c r="CV21" s="73">
        <v>46</v>
      </c>
      <c r="CW21" s="2">
        <v>5</v>
      </c>
      <c r="CX21" s="2">
        <v>5</v>
      </c>
      <c r="CY21" s="2">
        <v>5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5</v>
      </c>
      <c r="DF21" s="2">
        <v>5</v>
      </c>
      <c r="DG21" s="2">
        <v>5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5</v>
      </c>
      <c r="DN21" s="2">
        <v>5</v>
      </c>
      <c r="DO21" s="2">
        <v>0</v>
      </c>
      <c r="DP21" s="2">
        <v>0</v>
      </c>
      <c r="DQ21" s="2">
        <v>5</v>
      </c>
      <c r="DR21" s="2">
        <v>5</v>
      </c>
      <c r="DS21" s="2">
        <v>0</v>
      </c>
      <c r="DT21" s="2">
        <v>0</v>
      </c>
      <c r="DU21" s="2">
        <v>5</v>
      </c>
      <c r="DV21" s="2">
        <v>5</v>
      </c>
      <c r="DW21" s="2">
        <v>5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73">
        <v>65</v>
      </c>
      <c r="ED21" s="74">
        <v>228</v>
      </c>
      <c r="EE21" s="2">
        <v>1</v>
      </c>
      <c r="EF21" s="2">
        <v>1</v>
      </c>
      <c r="EG21" s="2">
        <v>2</v>
      </c>
      <c r="EH21" s="2">
        <v>2</v>
      </c>
      <c r="EI21" s="2">
        <v>1</v>
      </c>
      <c r="EJ21" s="2">
        <v>2</v>
      </c>
      <c r="EK21" s="2">
        <v>1</v>
      </c>
      <c r="EL21" s="2">
        <v>1</v>
      </c>
      <c r="EM21" s="2">
        <v>1</v>
      </c>
      <c r="EN21" s="2">
        <v>1</v>
      </c>
      <c r="EO21" s="2">
        <v>2</v>
      </c>
      <c r="EP21" s="2">
        <v>1</v>
      </c>
      <c r="EQ21" s="2">
        <v>2</v>
      </c>
      <c r="ER21" s="2">
        <v>2</v>
      </c>
      <c r="ES21" s="2">
        <v>2</v>
      </c>
      <c r="ET21" s="2">
        <v>1</v>
      </c>
      <c r="EU21" s="2">
        <v>2</v>
      </c>
      <c r="EV21" s="2">
        <v>1</v>
      </c>
      <c r="EW21" s="2">
        <v>1</v>
      </c>
      <c r="EX21" s="2">
        <v>2</v>
      </c>
      <c r="EY21" s="2">
        <v>1</v>
      </c>
      <c r="EZ21" s="2">
        <v>2</v>
      </c>
      <c r="FA21" s="2">
        <v>2</v>
      </c>
      <c r="FB21" s="2">
        <v>2</v>
      </c>
      <c r="FC21" s="2">
        <v>1</v>
      </c>
      <c r="FD21" s="2">
        <v>2</v>
      </c>
      <c r="FE21" s="2">
        <v>2</v>
      </c>
      <c r="FF21" s="2">
        <v>2</v>
      </c>
      <c r="FG21" s="2">
        <v>2</v>
      </c>
      <c r="FH21" s="2">
        <v>1</v>
      </c>
      <c r="FI21" s="2">
        <v>1</v>
      </c>
      <c r="FJ21" s="2">
        <v>1</v>
      </c>
      <c r="FK21" s="2">
        <v>1</v>
      </c>
      <c r="FL21" s="2">
        <v>0</v>
      </c>
      <c r="FM21" s="2">
        <v>2</v>
      </c>
      <c r="FN21" s="2">
        <v>1</v>
      </c>
      <c r="FO21" s="2">
        <v>1</v>
      </c>
      <c r="FP21" s="2">
        <v>0</v>
      </c>
      <c r="FQ21" s="2">
        <v>0</v>
      </c>
      <c r="FR21" s="2">
        <v>1</v>
      </c>
      <c r="FS21" s="2">
        <v>1</v>
      </c>
      <c r="FT21" s="2">
        <v>0</v>
      </c>
      <c r="FU21" s="2">
        <v>0</v>
      </c>
      <c r="FV21" s="2">
        <v>1</v>
      </c>
      <c r="FW21" s="2">
        <v>1</v>
      </c>
      <c r="FX21" s="2">
        <v>1</v>
      </c>
      <c r="FY21" s="2">
        <v>1</v>
      </c>
      <c r="FZ21" s="2">
        <v>1</v>
      </c>
      <c r="GA21" s="2">
        <v>1</v>
      </c>
      <c r="GB21" s="2">
        <v>1</v>
      </c>
      <c r="GC21" s="2">
        <v>1</v>
      </c>
      <c r="GD21" s="2">
        <v>1</v>
      </c>
      <c r="GE21" s="2">
        <v>1</v>
      </c>
      <c r="GF21" s="2">
        <v>1</v>
      </c>
      <c r="GG21" s="2">
        <v>1</v>
      </c>
      <c r="GH21" s="2">
        <v>1</v>
      </c>
      <c r="GI21" s="2">
        <v>0</v>
      </c>
      <c r="GJ21" s="2">
        <v>0</v>
      </c>
      <c r="GK21" s="2">
        <v>0</v>
      </c>
      <c r="GL21" s="2">
        <v>1</v>
      </c>
      <c r="GM21" s="2">
        <v>1</v>
      </c>
      <c r="GN21" s="2">
        <v>1</v>
      </c>
      <c r="GO21" s="2">
        <v>1</v>
      </c>
      <c r="GP21" s="2">
        <v>1</v>
      </c>
      <c r="GQ21" s="2">
        <v>0</v>
      </c>
      <c r="GR21" s="2">
        <v>0</v>
      </c>
      <c r="GS21" s="2">
        <v>0</v>
      </c>
      <c r="GT21" s="2">
        <v>1</v>
      </c>
      <c r="GU21" s="2">
        <v>1</v>
      </c>
      <c r="GV21" s="2">
        <v>1</v>
      </c>
      <c r="GW21" s="2">
        <v>1</v>
      </c>
      <c r="GX21" s="2">
        <v>1</v>
      </c>
      <c r="GY21" s="2">
        <v>1</v>
      </c>
      <c r="GZ21" s="2">
        <v>1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2">
        <v>0</v>
      </c>
      <c r="HI21" s="2">
        <v>0</v>
      </c>
      <c r="HJ21" s="2">
        <v>1</v>
      </c>
      <c r="HK21" s="2">
        <v>1</v>
      </c>
      <c r="HL21" s="2">
        <v>1</v>
      </c>
      <c r="HM21" s="2">
        <v>0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71">
        <v>51</v>
      </c>
      <c r="HT21" s="72">
        <v>32</v>
      </c>
      <c r="HU21" s="73">
        <v>83</v>
      </c>
      <c r="HV21" s="2">
        <v>5</v>
      </c>
      <c r="HW21" s="2">
        <v>5</v>
      </c>
      <c r="HX21" s="2">
        <v>5</v>
      </c>
      <c r="HY21" s="2">
        <v>5</v>
      </c>
      <c r="HZ21" s="2">
        <v>0</v>
      </c>
      <c r="IA21" s="2">
        <v>4</v>
      </c>
      <c r="IB21" s="2">
        <v>5</v>
      </c>
      <c r="IC21" s="2">
        <v>5</v>
      </c>
      <c r="ID21" s="2">
        <v>5</v>
      </c>
      <c r="IE21" s="2">
        <v>5</v>
      </c>
      <c r="IF21" s="2">
        <v>5</v>
      </c>
      <c r="IG21" s="2">
        <v>5</v>
      </c>
      <c r="IH21" s="2">
        <v>0</v>
      </c>
      <c r="II21" s="2">
        <v>3</v>
      </c>
      <c r="IJ21" s="2">
        <v>3</v>
      </c>
      <c r="IK21" s="2">
        <v>3</v>
      </c>
      <c r="IL21" s="2">
        <v>0</v>
      </c>
      <c r="IM21" s="2">
        <v>3</v>
      </c>
      <c r="IN21" s="2">
        <v>0</v>
      </c>
      <c r="IO21" s="2">
        <v>0</v>
      </c>
      <c r="IP21" s="2">
        <v>0</v>
      </c>
      <c r="IQ21" s="2">
        <v>3</v>
      </c>
      <c r="IR21" s="2">
        <v>3</v>
      </c>
      <c r="IS21" s="2">
        <v>3</v>
      </c>
      <c r="IT21" s="2">
        <v>3</v>
      </c>
      <c r="IU21" s="71">
        <v>54</v>
      </c>
      <c r="IV21" s="72">
        <v>24</v>
      </c>
      <c r="IW21" s="73">
        <v>78</v>
      </c>
      <c r="IX21" s="2">
        <v>5</v>
      </c>
      <c r="IY21" s="2">
        <v>6</v>
      </c>
      <c r="IZ21" s="2">
        <v>5</v>
      </c>
      <c r="JA21" s="2">
        <v>5</v>
      </c>
      <c r="JB21" s="2">
        <v>5</v>
      </c>
      <c r="JC21" s="2">
        <v>5</v>
      </c>
      <c r="JD21" s="2">
        <v>2</v>
      </c>
      <c r="JE21" s="2">
        <v>2</v>
      </c>
      <c r="JF21" s="2">
        <v>2</v>
      </c>
      <c r="JG21" s="2">
        <v>5</v>
      </c>
      <c r="JH21" s="2">
        <v>5</v>
      </c>
      <c r="JI21" s="2">
        <v>5</v>
      </c>
      <c r="JJ21" s="2">
        <v>6</v>
      </c>
      <c r="JK21" s="2">
        <v>5</v>
      </c>
      <c r="JL21" s="2">
        <v>5</v>
      </c>
      <c r="JM21" s="2">
        <v>2</v>
      </c>
      <c r="JN21" s="2">
        <v>0</v>
      </c>
      <c r="JO21" s="2">
        <v>0</v>
      </c>
      <c r="JP21" s="2">
        <v>0</v>
      </c>
      <c r="JQ21" s="2">
        <v>0</v>
      </c>
      <c r="JR21" s="2">
        <v>0</v>
      </c>
      <c r="JS21" s="2">
        <v>0</v>
      </c>
      <c r="JT21" s="2">
        <v>0</v>
      </c>
      <c r="JU21" s="2">
        <v>0</v>
      </c>
      <c r="JV21" s="2">
        <v>0</v>
      </c>
      <c r="JW21" s="2">
        <v>0</v>
      </c>
      <c r="JX21" s="2">
        <v>0</v>
      </c>
      <c r="JY21" s="2">
        <v>0</v>
      </c>
      <c r="JZ21" s="2">
        <v>0</v>
      </c>
      <c r="KA21" s="2">
        <v>0</v>
      </c>
      <c r="KB21" s="2">
        <v>0</v>
      </c>
      <c r="KC21" s="71">
        <v>68</v>
      </c>
      <c r="KD21" s="72">
        <v>2</v>
      </c>
      <c r="KE21" s="73">
        <v>70</v>
      </c>
      <c r="KF21" s="75">
        <v>5</v>
      </c>
      <c r="KG21" s="75">
        <v>5</v>
      </c>
      <c r="KH21" s="75">
        <v>5</v>
      </c>
      <c r="KI21" s="75">
        <v>0</v>
      </c>
      <c r="KJ21" s="75">
        <v>0</v>
      </c>
      <c r="KK21" s="75">
        <v>0</v>
      </c>
      <c r="KL21" s="75">
        <v>0</v>
      </c>
      <c r="KM21" s="75">
        <v>0</v>
      </c>
      <c r="KN21" s="75">
        <v>5</v>
      </c>
      <c r="KO21" s="75">
        <v>5</v>
      </c>
      <c r="KP21" s="75">
        <v>5</v>
      </c>
      <c r="KQ21" s="75">
        <v>0</v>
      </c>
      <c r="KR21" s="75">
        <v>0</v>
      </c>
      <c r="KS21" s="75">
        <v>0</v>
      </c>
      <c r="KT21" s="75">
        <v>0</v>
      </c>
      <c r="KU21" s="75">
        <v>0</v>
      </c>
      <c r="KV21" s="75">
        <v>5</v>
      </c>
      <c r="KW21" s="75">
        <v>5</v>
      </c>
      <c r="KX21" s="75">
        <v>0</v>
      </c>
      <c r="KY21" s="75">
        <v>0</v>
      </c>
      <c r="KZ21" s="75">
        <v>5</v>
      </c>
      <c r="LA21" s="75">
        <v>5</v>
      </c>
      <c r="LB21" s="75">
        <v>0</v>
      </c>
      <c r="LC21" s="75">
        <v>0</v>
      </c>
      <c r="LD21" s="75">
        <v>5</v>
      </c>
      <c r="LE21" s="75">
        <v>5</v>
      </c>
      <c r="LF21" s="75">
        <v>5</v>
      </c>
      <c r="LG21" s="75">
        <v>0</v>
      </c>
      <c r="LH21" s="75">
        <v>0</v>
      </c>
      <c r="LI21" s="75">
        <v>0</v>
      </c>
      <c r="LJ21" s="75">
        <v>0</v>
      </c>
      <c r="LK21" s="75">
        <v>0</v>
      </c>
      <c r="LL21" s="73">
        <v>65</v>
      </c>
      <c r="LM21" s="76">
        <v>296</v>
      </c>
      <c r="LN21" s="89">
        <v>524</v>
      </c>
      <c r="LO21" s="77">
        <v>313</v>
      </c>
      <c r="LQ21" s="90"/>
    </row>
    <row r="22" spans="1:329" s="2" customFormat="1" x14ac:dyDescent="0.4">
      <c r="A22" s="68">
        <v>1389</v>
      </c>
      <c r="B22" s="69">
        <v>35</v>
      </c>
      <c r="C22" s="68">
        <v>352063</v>
      </c>
      <c r="D22" s="68" t="s">
        <v>109</v>
      </c>
      <c r="E22" s="68" t="s">
        <v>139</v>
      </c>
      <c r="F22" s="70" t="s">
        <v>110</v>
      </c>
      <c r="G22" s="2">
        <v>4</v>
      </c>
      <c r="H22" s="2">
        <v>4</v>
      </c>
      <c r="I22" s="2">
        <v>4</v>
      </c>
      <c r="J22" s="2">
        <v>4</v>
      </c>
      <c r="K22" s="2">
        <v>4</v>
      </c>
      <c r="L22" s="2">
        <v>4</v>
      </c>
      <c r="M22" s="2">
        <v>4</v>
      </c>
      <c r="N22" s="2">
        <v>4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0</v>
      </c>
      <c r="W22" s="2">
        <v>1</v>
      </c>
      <c r="X22" s="2">
        <v>1</v>
      </c>
      <c r="Y22" s="2">
        <v>1</v>
      </c>
      <c r="Z22" s="2">
        <v>0</v>
      </c>
      <c r="AA22" s="2">
        <v>1</v>
      </c>
      <c r="AB22" s="2">
        <v>1</v>
      </c>
      <c r="AC22" s="2">
        <v>0</v>
      </c>
      <c r="AD22" s="2">
        <v>0</v>
      </c>
      <c r="AE22" s="2">
        <v>4</v>
      </c>
      <c r="AF22" s="2">
        <v>4</v>
      </c>
      <c r="AG22" s="2">
        <v>4</v>
      </c>
      <c r="AH22" s="2">
        <v>4</v>
      </c>
      <c r="AI22" s="2">
        <v>3</v>
      </c>
      <c r="AJ22" s="2">
        <v>3</v>
      </c>
      <c r="AK22" s="2">
        <v>0</v>
      </c>
      <c r="AL22" s="2">
        <v>0</v>
      </c>
      <c r="AM22" s="2">
        <v>3</v>
      </c>
      <c r="AN22" s="2">
        <v>3</v>
      </c>
      <c r="AO22" s="2">
        <v>3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71">
        <v>60</v>
      </c>
      <c r="AV22" s="72">
        <v>15</v>
      </c>
      <c r="AW22" s="73">
        <v>75</v>
      </c>
      <c r="AX22" s="2">
        <v>8</v>
      </c>
      <c r="AY22" s="2">
        <v>8</v>
      </c>
      <c r="AZ22" s="2">
        <v>8</v>
      </c>
      <c r="BA22" s="2">
        <v>8</v>
      </c>
      <c r="BB22" s="2">
        <v>6</v>
      </c>
      <c r="BC22" s="2">
        <v>2</v>
      </c>
      <c r="BD22" s="2">
        <v>2</v>
      </c>
      <c r="BE22" s="2">
        <v>2</v>
      </c>
      <c r="BF22" s="2">
        <v>8</v>
      </c>
      <c r="BG22" s="2">
        <v>8</v>
      </c>
      <c r="BH22" s="2">
        <v>8</v>
      </c>
      <c r="BI22" s="2">
        <v>4</v>
      </c>
      <c r="BJ22" s="2">
        <v>4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71">
        <v>68</v>
      </c>
      <c r="BR22" s="72">
        <v>8</v>
      </c>
      <c r="BS22" s="73">
        <v>76</v>
      </c>
      <c r="BT22" s="2">
        <v>6</v>
      </c>
      <c r="BU22" s="2">
        <v>6</v>
      </c>
      <c r="BV22" s="2">
        <v>6</v>
      </c>
      <c r="BW22" s="2">
        <v>6</v>
      </c>
      <c r="BX22" s="2">
        <v>0</v>
      </c>
      <c r="BY22" s="2">
        <v>6</v>
      </c>
      <c r="BZ22" s="2">
        <v>6</v>
      </c>
      <c r="CA22" s="2">
        <v>2</v>
      </c>
      <c r="CB22" s="2">
        <v>0</v>
      </c>
      <c r="CC22" s="2">
        <v>2</v>
      </c>
      <c r="CD22" s="2">
        <v>2</v>
      </c>
      <c r="CE22" s="2">
        <v>2</v>
      </c>
      <c r="CF22" s="2">
        <v>6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71">
        <v>50</v>
      </c>
      <c r="CU22" s="72">
        <v>0</v>
      </c>
      <c r="CV22" s="73">
        <v>50</v>
      </c>
      <c r="CW22" s="2">
        <v>5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5</v>
      </c>
      <c r="DF22" s="2">
        <v>5</v>
      </c>
      <c r="DG22" s="2">
        <v>5</v>
      </c>
      <c r="DH22" s="2">
        <v>0</v>
      </c>
      <c r="DI22" s="2">
        <v>5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5</v>
      </c>
      <c r="DR22" s="2">
        <v>5</v>
      </c>
      <c r="DS22" s="2">
        <v>0</v>
      </c>
      <c r="DT22" s="2">
        <v>0</v>
      </c>
      <c r="DU22" s="2">
        <v>5</v>
      </c>
      <c r="DV22" s="2">
        <v>5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73">
        <v>45</v>
      </c>
      <c r="ED22" s="74">
        <v>246</v>
      </c>
      <c r="EE22" s="2">
        <v>1</v>
      </c>
      <c r="EF22" s="2">
        <v>1</v>
      </c>
      <c r="EG22" s="2">
        <v>2</v>
      </c>
      <c r="EH22" s="2">
        <v>2</v>
      </c>
      <c r="EI22" s="2">
        <v>1</v>
      </c>
      <c r="EJ22" s="2">
        <v>2</v>
      </c>
      <c r="EK22" s="2">
        <v>1</v>
      </c>
      <c r="EL22" s="2">
        <v>1</v>
      </c>
      <c r="EM22" s="2">
        <v>0</v>
      </c>
      <c r="EN22" s="2">
        <v>0</v>
      </c>
      <c r="EO22" s="2">
        <v>0</v>
      </c>
      <c r="EP22" s="2">
        <v>1</v>
      </c>
      <c r="EQ22" s="2">
        <v>2</v>
      </c>
      <c r="ER22" s="2">
        <v>2</v>
      </c>
      <c r="ES22" s="2">
        <v>2</v>
      </c>
      <c r="ET22" s="2">
        <v>1</v>
      </c>
      <c r="EU22" s="2">
        <v>2</v>
      </c>
      <c r="EV22" s="2">
        <v>1</v>
      </c>
      <c r="EW22" s="2">
        <v>1</v>
      </c>
      <c r="EX22" s="2">
        <v>2</v>
      </c>
      <c r="EY22" s="2">
        <v>1</v>
      </c>
      <c r="EZ22" s="2">
        <v>2</v>
      </c>
      <c r="FA22" s="2">
        <v>2</v>
      </c>
      <c r="FB22" s="2">
        <v>2</v>
      </c>
      <c r="FC22" s="2">
        <v>1</v>
      </c>
      <c r="FD22" s="2">
        <v>2</v>
      </c>
      <c r="FE22" s="2">
        <v>2</v>
      </c>
      <c r="FF22" s="2">
        <v>2</v>
      </c>
      <c r="FG22" s="2">
        <v>2</v>
      </c>
      <c r="FH22" s="2">
        <v>1</v>
      </c>
      <c r="FI22" s="2">
        <v>1</v>
      </c>
      <c r="FJ22" s="2">
        <v>1</v>
      </c>
      <c r="FK22" s="2">
        <v>1</v>
      </c>
      <c r="FL22" s="2">
        <v>1</v>
      </c>
      <c r="FM22" s="2">
        <v>2</v>
      </c>
      <c r="FN22" s="2">
        <v>1</v>
      </c>
      <c r="FO22" s="2">
        <v>0</v>
      </c>
      <c r="FP22" s="2">
        <v>0</v>
      </c>
      <c r="FQ22" s="2">
        <v>0</v>
      </c>
      <c r="FR22" s="2">
        <v>1</v>
      </c>
      <c r="FS22" s="2">
        <v>1</v>
      </c>
      <c r="FT22" s="2">
        <v>0</v>
      </c>
      <c r="FU22" s="2">
        <v>0</v>
      </c>
      <c r="FV22" s="2">
        <v>1</v>
      </c>
      <c r="FW22" s="2">
        <v>1</v>
      </c>
      <c r="FX22" s="2">
        <v>0</v>
      </c>
      <c r="FY22" s="2">
        <v>0</v>
      </c>
      <c r="FZ22" s="2">
        <v>1</v>
      </c>
      <c r="GA22" s="2">
        <v>0</v>
      </c>
      <c r="GB22" s="2">
        <v>0</v>
      </c>
      <c r="GC22" s="2">
        <v>0</v>
      </c>
      <c r="GD22" s="2">
        <v>1</v>
      </c>
      <c r="GE22" s="2">
        <v>1</v>
      </c>
      <c r="GF22" s="2">
        <v>0</v>
      </c>
      <c r="GG22" s="2">
        <v>0</v>
      </c>
      <c r="GH22" s="2">
        <v>1</v>
      </c>
      <c r="GI22" s="2">
        <v>1</v>
      </c>
      <c r="GJ22" s="2">
        <v>0</v>
      </c>
      <c r="GK22" s="2">
        <v>0</v>
      </c>
      <c r="GL22" s="2">
        <v>1</v>
      </c>
      <c r="GM22" s="2">
        <v>1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1</v>
      </c>
      <c r="GU22" s="2">
        <v>1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1</v>
      </c>
      <c r="HC22" s="2">
        <v>1</v>
      </c>
      <c r="HD22" s="2">
        <v>1</v>
      </c>
      <c r="HE22" s="2">
        <v>1</v>
      </c>
      <c r="HF22" s="2">
        <v>1</v>
      </c>
      <c r="HG22" s="2">
        <v>1</v>
      </c>
      <c r="HH22" s="2">
        <v>1</v>
      </c>
      <c r="HI22" s="2">
        <v>0</v>
      </c>
      <c r="HJ22" s="2">
        <v>0</v>
      </c>
      <c r="HK22" s="2">
        <v>0</v>
      </c>
      <c r="HL22" s="2">
        <v>0</v>
      </c>
      <c r="HM22" s="2">
        <v>0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71">
        <v>48</v>
      </c>
      <c r="HT22" s="72">
        <v>21</v>
      </c>
      <c r="HU22" s="73">
        <v>69</v>
      </c>
      <c r="HV22" s="2">
        <v>5</v>
      </c>
      <c r="HW22" s="2">
        <v>5</v>
      </c>
      <c r="HX22" s="2">
        <v>5</v>
      </c>
      <c r="HY22" s="2">
        <v>5</v>
      </c>
      <c r="HZ22" s="2">
        <v>5</v>
      </c>
      <c r="IA22" s="2">
        <v>4</v>
      </c>
      <c r="IB22" s="2">
        <v>5</v>
      </c>
      <c r="IC22" s="2">
        <v>0</v>
      </c>
      <c r="ID22" s="2">
        <v>0</v>
      </c>
      <c r="IE22" s="2">
        <v>5</v>
      </c>
      <c r="IF22" s="2">
        <v>0</v>
      </c>
      <c r="IG22" s="2">
        <v>0</v>
      </c>
      <c r="IH22" s="2">
        <v>0</v>
      </c>
      <c r="II22" s="2">
        <v>0</v>
      </c>
      <c r="IJ22" s="2">
        <v>0</v>
      </c>
      <c r="IK22" s="2">
        <v>0</v>
      </c>
      <c r="IL22" s="2">
        <v>0</v>
      </c>
      <c r="IM22" s="2">
        <v>0</v>
      </c>
      <c r="IN22" s="2">
        <v>0</v>
      </c>
      <c r="IO22" s="2">
        <v>0</v>
      </c>
      <c r="IP22" s="2">
        <v>0</v>
      </c>
      <c r="IQ22" s="2">
        <v>3</v>
      </c>
      <c r="IR22" s="2">
        <v>3</v>
      </c>
      <c r="IS22" s="2">
        <v>0</v>
      </c>
      <c r="IT22" s="2">
        <v>0</v>
      </c>
      <c r="IU22" s="71">
        <v>39</v>
      </c>
      <c r="IV22" s="72">
        <v>6</v>
      </c>
      <c r="IW22" s="73">
        <v>45</v>
      </c>
      <c r="IX22" s="2">
        <v>5</v>
      </c>
      <c r="IY22" s="2">
        <v>6</v>
      </c>
      <c r="IZ22" s="2">
        <v>5</v>
      </c>
      <c r="JA22" s="2">
        <v>0</v>
      </c>
      <c r="JB22" s="2">
        <v>5</v>
      </c>
      <c r="JC22" s="2">
        <v>5</v>
      </c>
      <c r="JD22" s="2">
        <v>2</v>
      </c>
      <c r="JE22" s="2">
        <v>2</v>
      </c>
      <c r="JF22" s="2">
        <v>2</v>
      </c>
      <c r="JG22" s="2">
        <v>5</v>
      </c>
      <c r="JH22" s="2">
        <v>5</v>
      </c>
      <c r="JI22" s="2">
        <v>5</v>
      </c>
      <c r="JJ22" s="2">
        <v>6</v>
      </c>
      <c r="JK22" s="2">
        <v>5</v>
      </c>
      <c r="JL22" s="2">
        <v>0</v>
      </c>
      <c r="JM22" s="2">
        <v>2</v>
      </c>
      <c r="JN22" s="2">
        <v>2</v>
      </c>
      <c r="JO22" s="2">
        <v>0</v>
      </c>
      <c r="JP22" s="2">
        <v>0</v>
      </c>
      <c r="JQ22" s="2">
        <v>2</v>
      </c>
      <c r="JR22" s="2">
        <v>2</v>
      </c>
      <c r="JS22" s="2">
        <v>0</v>
      </c>
      <c r="JT22" s="2">
        <v>0</v>
      </c>
      <c r="JU22" s="2">
        <v>2</v>
      </c>
      <c r="JV22" s="2">
        <v>2</v>
      </c>
      <c r="JW22" s="2">
        <v>0</v>
      </c>
      <c r="JX22" s="2">
        <v>0</v>
      </c>
      <c r="JY22" s="2">
        <v>2</v>
      </c>
      <c r="JZ22" s="2">
        <v>2</v>
      </c>
      <c r="KA22" s="2">
        <v>0</v>
      </c>
      <c r="KB22" s="2">
        <v>0</v>
      </c>
      <c r="KC22" s="71">
        <v>58</v>
      </c>
      <c r="KD22" s="72">
        <v>16</v>
      </c>
      <c r="KE22" s="73">
        <v>74</v>
      </c>
      <c r="KF22" s="75">
        <v>5</v>
      </c>
      <c r="KG22" s="75">
        <v>0</v>
      </c>
      <c r="KH22" s="75">
        <v>0</v>
      </c>
      <c r="KI22" s="75">
        <v>0</v>
      </c>
      <c r="KJ22" s="75">
        <v>0</v>
      </c>
      <c r="KK22" s="75">
        <v>0</v>
      </c>
      <c r="KL22" s="75">
        <v>0</v>
      </c>
      <c r="KM22" s="75">
        <v>0</v>
      </c>
      <c r="KN22" s="75">
        <v>5</v>
      </c>
      <c r="KO22" s="75">
        <v>5</v>
      </c>
      <c r="KP22" s="75">
        <v>5</v>
      </c>
      <c r="KQ22" s="75">
        <v>0</v>
      </c>
      <c r="KR22" s="75">
        <v>5</v>
      </c>
      <c r="KS22" s="75">
        <v>0</v>
      </c>
      <c r="KT22" s="75">
        <v>0</v>
      </c>
      <c r="KU22" s="75">
        <v>0</v>
      </c>
      <c r="KV22" s="75">
        <v>0</v>
      </c>
      <c r="KW22" s="75">
        <v>0</v>
      </c>
      <c r="KX22" s="75">
        <v>0</v>
      </c>
      <c r="KY22" s="75">
        <v>0</v>
      </c>
      <c r="KZ22" s="75">
        <v>5</v>
      </c>
      <c r="LA22" s="75">
        <v>5</v>
      </c>
      <c r="LB22" s="75">
        <v>0</v>
      </c>
      <c r="LC22" s="75">
        <v>0</v>
      </c>
      <c r="LD22" s="75">
        <v>5</v>
      </c>
      <c r="LE22" s="75">
        <v>5</v>
      </c>
      <c r="LF22" s="75">
        <v>0</v>
      </c>
      <c r="LG22" s="75">
        <v>0</v>
      </c>
      <c r="LH22" s="75">
        <v>0</v>
      </c>
      <c r="LI22" s="75">
        <v>0</v>
      </c>
      <c r="LJ22" s="75">
        <v>0</v>
      </c>
      <c r="LK22" s="75">
        <v>0</v>
      </c>
      <c r="LL22" s="73">
        <v>45</v>
      </c>
      <c r="LM22" s="76">
        <v>233</v>
      </c>
      <c r="LN22" s="89">
        <v>479</v>
      </c>
      <c r="LO22" s="77">
        <v>602</v>
      </c>
      <c r="LQ22" s="90"/>
    </row>
    <row r="23" spans="1:329" s="2" customFormat="1" x14ac:dyDescent="0.4">
      <c r="A23" s="68">
        <v>1390</v>
      </c>
      <c r="B23" s="69">
        <v>35</v>
      </c>
      <c r="C23" s="68">
        <v>352071</v>
      </c>
      <c r="D23" s="68" t="s">
        <v>111</v>
      </c>
      <c r="E23" s="68" t="s">
        <v>139</v>
      </c>
      <c r="F23" s="70" t="s">
        <v>112</v>
      </c>
      <c r="G23" s="2">
        <v>4</v>
      </c>
      <c r="H23" s="2">
        <v>4</v>
      </c>
      <c r="I23" s="2">
        <v>4</v>
      </c>
      <c r="J23" s="2">
        <v>4</v>
      </c>
      <c r="K23" s="2">
        <v>4</v>
      </c>
      <c r="L23" s="2">
        <v>4</v>
      </c>
      <c r="M23" s="2">
        <v>4</v>
      </c>
      <c r="N23" s="2">
        <v>4</v>
      </c>
      <c r="O23" s="2">
        <v>1</v>
      </c>
      <c r="P23" s="2">
        <v>1</v>
      </c>
      <c r="Q23" s="2">
        <v>1</v>
      </c>
      <c r="R23" s="2">
        <v>0</v>
      </c>
      <c r="S23" s="2">
        <v>0</v>
      </c>
      <c r="T23" s="2">
        <v>1</v>
      </c>
      <c r="U23" s="2">
        <v>1</v>
      </c>
      <c r="V23" s="2">
        <v>0</v>
      </c>
      <c r="W23" s="2">
        <v>0</v>
      </c>
      <c r="X23" s="2">
        <v>1</v>
      </c>
      <c r="Y23" s="2">
        <v>1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3</v>
      </c>
      <c r="AJ23" s="2">
        <v>0</v>
      </c>
      <c r="AK23" s="2">
        <v>0</v>
      </c>
      <c r="AL23" s="2">
        <v>0</v>
      </c>
      <c r="AM23" s="2">
        <v>3</v>
      </c>
      <c r="AN23" s="2">
        <v>3</v>
      </c>
      <c r="AO23" s="2">
        <v>3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71">
        <v>39</v>
      </c>
      <c r="AV23" s="72">
        <v>12</v>
      </c>
      <c r="AW23" s="73">
        <v>51</v>
      </c>
      <c r="AX23" s="2">
        <v>8</v>
      </c>
      <c r="AY23" s="2">
        <v>8</v>
      </c>
      <c r="AZ23" s="2">
        <v>8</v>
      </c>
      <c r="BA23" s="2">
        <v>8</v>
      </c>
      <c r="BB23" s="2">
        <v>6</v>
      </c>
      <c r="BC23" s="2">
        <v>2</v>
      </c>
      <c r="BD23" s="2">
        <v>2</v>
      </c>
      <c r="BE23" s="2">
        <v>2</v>
      </c>
      <c r="BF23" s="2">
        <v>8</v>
      </c>
      <c r="BG23" s="2">
        <v>8</v>
      </c>
      <c r="BH23" s="2">
        <v>8</v>
      </c>
      <c r="BI23" s="2">
        <v>4</v>
      </c>
      <c r="BJ23" s="2">
        <v>4</v>
      </c>
      <c r="BK23" s="2">
        <v>4</v>
      </c>
      <c r="BL23" s="2">
        <v>0</v>
      </c>
      <c r="BM23" s="2">
        <v>4</v>
      </c>
      <c r="BN23" s="2">
        <v>4</v>
      </c>
      <c r="BO23" s="2">
        <v>4</v>
      </c>
      <c r="BP23" s="2">
        <v>4</v>
      </c>
      <c r="BQ23" s="71">
        <v>68</v>
      </c>
      <c r="BR23" s="72">
        <v>28</v>
      </c>
      <c r="BS23" s="73">
        <v>96</v>
      </c>
      <c r="BT23" s="2">
        <v>6</v>
      </c>
      <c r="BU23" s="2">
        <v>0</v>
      </c>
      <c r="BV23" s="2">
        <v>6</v>
      </c>
      <c r="BW23" s="2">
        <v>6</v>
      </c>
      <c r="BX23" s="2">
        <v>0</v>
      </c>
      <c r="BY23" s="2">
        <v>6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2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71">
        <v>26</v>
      </c>
      <c r="CU23" s="72">
        <v>0</v>
      </c>
      <c r="CV23" s="73">
        <v>26</v>
      </c>
      <c r="CW23" s="2">
        <v>5</v>
      </c>
      <c r="CX23" s="2">
        <v>5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5</v>
      </c>
      <c r="DF23" s="2">
        <v>5</v>
      </c>
      <c r="DG23" s="2">
        <v>0</v>
      </c>
      <c r="DH23" s="2">
        <v>0</v>
      </c>
      <c r="DI23" s="2">
        <v>5</v>
      </c>
      <c r="DJ23" s="2">
        <v>5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5</v>
      </c>
      <c r="DR23" s="2">
        <v>5</v>
      </c>
      <c r="DS23" s="2">
        <v>0</v>
      </c>
      <c r="DT23" s="2">
        <v>0</v>
      </c>
      <c r="DU23" s="2">
        <v>5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73">
        <v>45</v>
      </c>
      <c r="ED23" s="74">
        <v>218</v>
      </c>
      <c r="EE23" s="2">
        <v>1</v>
      </c>
      <c r="EF23" s="2">
        <v>1</v>
      </c>
      <c r="EG23" s="2">
        <v>2</v>
      </c>
      <c r="EH23" s="2">
        <v>2</v>
      </c>
      <c r="EI23" s="2">
        <v>1</v>
      </c>
      <c r="EJ23" s="2">
        <v>0</v>
      </c>
      <c r="EK23" s="2">
        <v>0</v>
      </c>
      <c r="EL23" s="2">
        <v>0</v>
      </c>
      <c r="EM23" s="2">
        <v>1</v>
      </c>
      <c r="EN23" s="2">
        <v>0</v>
      </c>
      <c r="EO23" s="2">
        <v>0</v>
      </c>
      <c r="EP23" s="2">
        <v>1</v>
      </c>
      <c r="EQ23" s="2">
        <v>0</v>
      </c>
      <c r="ER23" s="2">
        <v>2</v>
      </c>
      <c r="ES23" s="2">
        <v>2</v>
      </c>
      <c r="ET23" s="2">
        <v>1</v>
      </c>
      <c r="EU23" s="2">
        <v>2</v>
      </c>
      <c r="EV23" s="2">
        <v>0</v>
      </c>
      <c r="EW23" s="2">
        <v>0</v>
      </c>
      <c r="EX23" s="2">
        <v>0</v>
      </c>
      <c r="EY23" s="2">
        <v>1</v>
      </c>
      <c r="EZ23" s="2">
        <v>0</v>
      </c>
      <c r="FA23" s="2">
        <v>0</v>
      </c>
      <c r="FB23" s="2">
        <v>0</v>
      </c>
      <c r="FC23" s="2">
        <v>1</v>
      </c>
      <c r="FD23" s="2">
        <v>2</v>
      </c>
      <c r="FE23" s="2">
        <v>2</v>
      </c>
      <c r="FF23" s="2">
        <v>0</v>
      </c>
      <c r="FG23" s="2">
        <v>0</v>
      </c>
      <c r="FH23" s="2">
        <v>1</v>
      </c>
      <c r="FI23" s="2">
        <v>1</v>
      </c>
      <c r="FJ23" s="2">
        <v>1</v>
      </c>
      <c r="FK23" s="2">
        <v>1</v>
      </c>
      <c r="FL23" s="2">
        <v>0</v>
      </c>
      <c r="FM23" s="2">
        <v>2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1</v>
      </c>
      <c r="FW23" s="2">
        <v>0</v>
      </c>
      <c r="FX23" s="2">
        <v>0</v>
      </c>
      <c r="FY23" s="2">
        <v>0</v>
      </c>
      <c r="FZ23" s="2">
        <v>1</v>
      </c>
      <c r="GA23" s="2">
        <v>0</v>
      </c>
      <c r="GB23" s="2">
        <v>0</v>
      </c>
      <c r="GC23" s="2">
        <v>0</v>
      </c>
      <c r="GD23" s="2">
        <v>1</v>
      </c>
      <c r="GE23" s="2">
        <v>1</v>
      </c>
      <c r="GF23" s="2">
        <v>1</v>
      </c>
      <c r="GG23" s="2">
        <v>0</v>
      </c>
      <c r="GH23" s="2">
        <v>1</v>
      </c>
      <c r="GI23" s="2">
        <v>1</v>
      </c>
      <c r="GJ23" s="2">
        <v>0</v>
      </c>
      <c r="GK23" s="2">
        <v>0</v>
      </c>
      <c r="GL23" s="2">
        <v>1</v>
      </c>
      <c r="GM23" s="2">
        <v>1</v>
      </c>
      <c r="GN23" s="2">
        <v>0</v>
      </c>
      <c r="GO23" s="2">
        <v>0</v>
      </c>
      <c r="GP23" s="2">
        <v>1</v>
      </c>
      <c r="GQ23" s="2">
        <v>0</v>
      </c>
      <c r="GR23" s="2">
        <v>0</v>
      </c>
      <c r="GS23" s="2">
        <v>0</v>
      </c>
      <c r="GT23" s="2">
        <v>1</v>
      </c>
      <c r="GU23" s="2">
        <v>1</v>
      </c>
      <c r="GV23" s="2">
        <v>0</v>
      </c>
      <c r="GW23" s="2">
        <v>0</v>
      </c>
      <c r="GX23" s="2">
        <v>1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1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71">
        <v>28</v>
      </c>
      <c r="HT23" s="72">
        <v>14</v>
      </c>
      <c r="HU23" s="73">
        <v>42</v>
      </c>
      <c r="HV23" s="2">
        <v>5</v>
      </c>
      <c r="HW23" s="2">
        <v>0</v>
      </c>
      <c r="HX23" s="2">
        <v>5</v>
      </c>
      <c r="HY23" s="2">
        <v>0</v>
      </c>
      <c r="HZ23" s="2">
        <v>0</v>
      </c>
      <c r="IA23" s="2">
        <v>4</v>
      </c>
      <c r="IB23" s="2">
        <v>0</v>
      </c>
      <c r="IC23" s="2">
        <v>0</v>
      </c>
      <c r="ID23" s="2">
        <v>0</v>
      </c>
      <c r="IE23" s="2">
        <v>5</v>
      </c>
      <c r="IF23" s="2">
        <v>0</v>
      </c>
      <c r="IG23" s="2">
        <v>0</v>
      </c>
      <c r="IH23" s="2">
        <v>0</v>
      </c>
      <c r="II23" s="2">
        <v>3</v>
      </c>
      <c r="IJ23" s="2">
        <v>3</v>
      </c>
      <c r="IK23" s="2">
        <v>0</v>
      </c>
      <c r="IL23" s="2">
        <v>0</v>
      </c>
      <c r="IM23" s="2">
        <v>3</v>
      </c>
      <c r="IN23" s="2">
        <v>3</v>
      </c>
      <c r="IO23" s="2">
        <v>3</v>
      </c>
      <c r="IP23" s="2">
        <v>0</v>
      </c>
      <c r="IQ23" s="2">
        <v>3</v>
      </c>
      <c r="IR23" s="2">
        <v>3</v>
      </c>
      <c r="IS23" s="2">
        <v>0</v>
      </c>
      <c r="IT23" s="2">
        <v>0</v>
      </c>
      <c r="IU23" s="71">
        <v>19</v>
      </c>
      <c r="IV23" s="72">
        <v>21</v>
      </c>
      <c r="IW23" s="73">
        <v>40</v>
      </c>
      <c r="IX23" s="2">
        <v>5</v>
      </c>
      <c r="IY23" s="2">
        <v>6</v>
      </c>
      <c r="IZ23" s="2">
        <v>0</v>
      </c>
      <c r="JA23" s="2">
        <v>0</v>
      </c>
      <c r="JB23" s="2">
        <v>0</v>
      </c>
      <c r="JC23" s="2">
        <v>5</v>
      </c>
      <c r="JD23" s="2">
        <v>2</v>
      </c>
      <c r="JE23" s="2">
        <v>2</v>
      </c>
      <c r="JF23" s="2">
        <v>2</v>
      </c>
      <c r="JG23" s="2">
        <v>5</v>
      </c>
      <c r="JH23" s="2">
        <v>5</v>
      </c>
      <c r="JI23" s="2">
        <v>5</v>
      </c>
      <c r="JJ23" s="2">
        <v>6</v>
      </c>
      <c r="JK23" s="2">
        <v>5</v>
      </c>
      <c r="JL23" s="2">
        <v>5</v>
      </c>
      <c r="JM23" s="2">
        <v>2</v>
      </c>
      <c r="JN23" s="2">
        <v>0</v>
      </c>
      <c r="JO23" s="2">
        <v>0</v>
      </c>
      <c r="JP23" s="2">
        <v>0</v>
      </c>
      <c r="JQ23" s="2">
        <v>2</v>
      </c>
      <c r="JR23" s="2">
        <v>2</v>
      </c>
      <c r="JS23" s="2">
        <v>0</v>
      </c>
      <c r="JT23" s="2">
        <v>0</v>
      </c>
      <c r="JU23" s="2">
        <v>2</v>
      </c>
      <c r="JV23" s="2">
        <v>0</v>
      </c>
      <c r="JW23" s="2">
        <v>0</v>
      </c>
      <c r="JX23" s="2">
        <v>0</v>
      </c>
      <c r="JY23" s="2">
        <v>0</v>
      </c>
      <c r="JZ23" s="2">
        <v>0</v>
      </c>
      <c r="KA23" s="2">
        <v>0</v>
      </c>
      <c r="KB23" s="2">
        <v>0</v>
      </c>
      <c r="KC23" s="71">
        <v>53</v>
      </c>
      <c r="KD23" s="72">
        <v>8</v>
      </c>
      <c r="KE23" s="73">
        <v>61</v>
      </c>
      <c r="KF23" s="75">
        <v>5</v>
      </c>
      <c r="KG23" s="75">
        <v>5</v>
      </c>
      <c r="KH23" s="75">
        <v>0</v>
      </c>
      <c r="KI23" s="75">
        <v>0</v>
      </c>
      <c r="KJ23" s="75">
        <v>0</v>
      </c>
      <c r="KK23" s="75">
        <v>0</v>
      </c>
      <c r="KL23" s="75">
        <v>0</v>
      </c>
      <c r="KM23" s="75">
        <v>0</v>
      </c>
      <c r="KN23" s="75">
        <v>5</v>
      </c>
      <c r="KO23" s="75">
        <v>5</v>
      </c>
      <c r="KP23" s="75">
        <v>0</v>
      </c>
      <c r="KQ23" s="75">
        <v>0</v>
      </c>
      <c r="KR23" s="75">
        <v>5</v>
      </c>
      <c r="KS23" s="75">
        <v>5</v>
      </c>
      <c r="KT23" s="75">
        <v>0</v>
      </c>
      <c r="KU23" s="75">
        <v>0</v>
      </c>
      <c r="KV23" s="75">
        <v>0</v>
      </c>
      <c r="KW23" s="75">
        <v>0</v>
      </c>
      <c r="KX23" s="75">
        <v>0</v>
      </c>
      <c r="KY23" s="75">
        <v>0</v>
      </c>
      <c r="KZ23" s="75">
        <v>5</v>
      </c>
      <c r="LA23" s="75">
        <v>5</v>
      </c>
      <c r="LB23" s="75">
        <v>0</v>
      </c>
      <c r="LC23" s="75">
        <v>0</v>
      </c>
      <c r="LD23" s="75">
        <v>5</v>
      </c>
      <c r="LE23" s="75">
        <v>0</v>
      </c>
      <c r="LF23" s="75">
        <v>0</v>
      </c>
      <c r="LG23" s="75">
        <v>0</v>
      </c>
      <c r="LH23" s="75">
        <v>0</v>
      </c>
      <c r="LI23" s="75">
        <v>0</v>
      </c>
      <c r="LJ23" s="75">
        <v>0</v>
      </c>
      <c r="LK23" s="75">
        <v>0</v>
      </c>
      <c r="LL23" s="73">
        <v>45</v>
      </c>
      <c r="LM23" s="76">
        <v>188</v>
      </c>
      <c r="LN23" s="89">
        <v>406</v>
      </c>
      <c r="LO23" s="77">
        <v>1112</v>
      </c>
      <c r="LQ23" s="90"/>
    </row>
    <row r="24" spans="1:329" s="2" customFormat="1" x14ac:dyDescent="0.4">
      <c r="A24" s="68">
        <v>1391</v>
      </c>
      <c r="B24" s="69">
        <v>35</v>
      </c>
      <c r="C24" s="68">
        <v>352080</v>
      </c>
      <c r="D24" s="68" t="s">
        <v>113</v>
      </c>
      <c r="E24" s="68" t="s">
        <v>139</v>
      </c>
      <c r="F24" s="70" t="s">
        <v>114</v>
      </c>
      <c r="G24" s="2">
        <v>4</v>
      </c>
      <c r="H24" s="2">
        <v>4</v>
      </c>
      <c r="I24" s="2">
        <v>4</v>
      </c>
      <c r="J24" s="2">
        <v>4</v>
      </c>
      <c r="K24" s="2">
        <v>4</v>
      </c>
      <c r="L24" s="2">
        <v>0</v>
      </c>
      <c r="M24" s="2">
        <v>4</v>
      </c>
      <c r="N24" s="2">
        <v>4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2">
        <v>1</v>
      </c>
      <c r="AE24" s="2">
        <v>4</v>
      </c>
      <c r="AF24" s="2">
        <v>0</v>
      </c>
      <c r="AG24" s="2">
        <v>4</v>
      </c>
      <c r="AH24" s="2">
        <v>4</v>
      </c>
      <c r="AI24" s="2">
        <v>3</v>
      </c>
      <c r="AJ24" s="2">
        <v>3</v>
      </c>
      <c r="AK24" s="2">
        <v>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71">
        <v>56</v>
      </c>
      <c r="AV24" s="72">
        <v>9</v>
      </c>
      <c r="AW24" s="73">
        <v>65</v>
      </c>
      <c r="AX24" s="2">
        <v>8</v>
      </c>
      <c r="AY24" s="2">
        <v>8</v>
      </c>
      <c r="AZ24" s="2">
        <v>8</v>
      </c>
      <c r="BA24" s="2">
        <v>8</v>
      </c>
      <c r="BB24" s="2">
        <v>6</v>
      </c>
      <c r="BC24" s="2">
        <v>2</v>
      </c>
      <c r="BD24" s="2">
        <v>2</v>
      </c>
      <c r="BE24" s="2">
        <v>2</v>
      </c>
      <c r="BF24" s="2">
        <v>8</v>
      </c>
      <c r="BG24" s="2">
        <v>8</v>
      </c>
      <c r="BH24" s="2">
        <v>8</v>
      </c>
      <c r="BI24" s="2">
        <v>4</v>
      </c>
      <c r="BJ24" s="2">
        <v>4</v>
      </c>
      <c r="BK24" s="2">
        <v>0</v>
      </c>
      <c r="BL24" s="2">
        <v>0</v>
      </c>
      <c r="BM24" s="2">
        <v>4</v>
      </c>
      <c r="BN24" s="2">
        <v>4</v>
      </c>
      <c r="BO24" s="2">
        <v>4</v>
      </c>
      <c r="BP24" s="2">
        <v>4</v>
      </c>
      <c r="BQ24" s="71">
        <v>68</v>
      </c>
      <c r="BR24" s="72">
        <v>24</v>
      </c>
      <c r="BS24" s="73">
        <v>92</v>
      </c>
      <c r="BT24" s="2">
        <v>6</v>
      </c>
      <c r="BU24" s="2">
        <v>6</v>
      </c>
      <c r="BV24" s="2">
        <v>6</v>
      </c>
      <c r="BW24" s="2">
        <v>6</v>
      </c>
      <c r="BX24" s="2">
        <v>0</v>
      </c>
      <c r="BY24" s="2">
        <v>6</v>
      </c>
      <c r="BZ24" s="2">
        <v>6</v>
      </c>
      <c r="CA24" s="2">
        <v>2</v>
      </c>
      <c r="CB24" s="2">
        <v>2</v>
      </c>
      <c r="CC24" s="2">
        <v>2</v>
      </c>
      <c r="CD24" s="2">
        <v>2</v>
      </c>
      <c r="CE24" s="2">
        <v>2</v>
      </c>
      <c r="CF24" s="2">
        <v>0</v>
      </c>
      <c r="CG24" s="2">
        <v>0</v>
      </c>
      <c r="CH24" s="2">
        <v>3</v>
      </c>
      <c r="CI24" s="2">
        <v>3</v>
      </c>
      <c r="CJ24" s="2">
        <v>3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3</v>
      </c>
      <c r="CQ24" s="2">
        <v>0</v>
      </c>
      <c r="CR24" s="2">
        <v>0</v>
      </c>
      <c r="CS24" s="2">
        <v>0</v>
      </c>
      <c r="CT24" s="71">
        <v>46</v>
      </c>
      <c r="CU24" s="72">
        <v>12</v>
      </c>
      <c r="CV24" s="73">
        <v>58</v>
      </c>
      <c r="CW24" s="2">
        <v>0</v>
      </c>
      <c r="CX24" s="2">
        <v>0</v>
      </c>
      <c r="CY24" s="2">
        <v>0</v>
      </c>
      <c r="CZ24" s="2">
        <v>0</v>
      </c>
      <c r="DA24" s="2">
        <v>5</v>
      </c>
      <c r="DB24" s="2">
        <v>5</v>
      </c>
      <c r="DC24" s="2">
        <v>0</v>
      </c>
      <c r="DD24" s="2">
        <v>0</v>
      </c>
      <c r="DE24" s="2">
        <v>5</v>
      </c>
      <c r="DF24" s="2">
        <v>5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5</v>
      </c>
      <c r="DN24" s="2">
        <v>5</v>
      </c>
      <c r="DO24" s="2">
        <v>0</v>
      </c>
      <c r="DP24" s="2">
        <v>0</v>
      </c>
      <c r="DQ24" s="2">
        <v>5</v>
      </c>
      <c r="DR24" s="2">
        <v>0</v>
      </c>
      <c r="DS24" s="2">
        <v>0</v>
      </c>
      <c r="DT24" s="2">
        <v>0</v>
      </c>
      <c r="DU24" s="2">
        <v>5</v>
      </c>
      <c r="DV24" s="2">
        <v>5</v>
      </c>
      <c r="DW24" s="2">
        <v>5</v>
      </c>
      <c r="DX24" s="2">
        <v>5</v>
      </c>
      <c r="DY24" s="2">
        <v>0</v>
      </c>
      <c r="DZ24" s="2">
        <v>0</v>
      </c>
      <c r="EA24" s="2">
        <v>0</v>
      </c>
      <c r="EB24" s="2">
        <v>0</v>
      </c>
      <c r="EC24" s="73">
        <v>55</v>
      </c>
      <c r="ED24" s="74">
        <v>270</v>
      </c>
      <c r="EE24" s="2">
        <v>1</v>
      </c>
      <c r="EF24" s="2">
        <v>1</v>
      </c>
      <c r="EG24" s="2">
        <v>2</v>
      </c>
      <c r="EH24" s="2">
        <v>2</v>
      </c>
      <c r="EI24" s="2">
        <v>1</v>
      </c>
      <c r="EJ24" s="2">
        <v>0</v>
      </c>
      <c r="EK24" s="2">
        <v>1</v>
      </c>
      <c r="EL24" s="2">
        <v>0</v>
      </c>
      <c r="EM24" s="2">
        <v>0</v>
      </c>
      <c r="EN24" s="2">
        <v>0</v>
      </c>
      <c r="EO24" s="2">
        <v>0</v>
      </c>
      <c r="EP24" s="2">
        <v>1</v>
      </c>
      <c r="EQ24" s="2">
        <v>2</v>
      </c>
      <c r="ER24" s="2">
        <v>2</v>
      </c>
      <c r="ES24" s="2">
        <v>2</v>
      </c>
      <c r="ET24" s="2">
        <v>1</v>
      </c>
      <c r="EU24" s="2">
        <v>2</v>
      </c>
      <c r="EV24" s="2">
        <v>1</v>
      </c>
      <c r="EW24" s="2">
        <v>1</v>
      </c>
      <c r="EX24" s="2">
        <v>2</v>
      </c>
      <c r="EY24" s="2">
        <v>0</v>
      </c>
      <c r="EZ24" s="2">
        <v>2</v>
      </c>
      <c r="FA24" s="2">
        <v>2</v>
      </c>
      <c r="FB24" s="2">
        <v>0</v>
      </c>
      <c r="FC24" s="2">
        <v>1</v>
      </c>
      <c r="FD24" s="2">
        <v>2</v>
      </c>
      <c r="FE24" s="2">
        <v>2</v>
      </c>
      <c r="FF24" s="2">
        <v>2</v>
      </c>
      <c r="FG24" s="2">
        <v>2</v>
      </c>
      <c r="FH24" s="2">
        <v>1</v>
      </c>
      <c r="FI24" s="2">
        <v>1</v>
      </c>
      <c r="FJ24" s="2">
        <v>1</v>
      </c>
      <c r="FK24" s="2">
        <v>1</v>
      </c>
      <c r="FL24" s="2">
        <v>1</v>
      </c>
      <c r="FM24" s="2">
        <v>2</v>
      </c>
      <c r="FN24" s="2">
        <v>1</v>
      </c>
      <c r="FO24" s="2">
        <v>0</v>
      </c>
      <c r="FP24" s="2">
        <v>0</v>
      </c>
      <c r="FQ24" s="2">
        <v>0</v>
      </c>
      <c r="FR24" s="2">
        <v>1</v>
      </c>
      <c r="FS24" s="2">
        <v>1</v>
      </c>
      <c r="FT24" s="2">
        <v>1</v>
      </c>
      <c r="FU24" s="2">
        <v>0</v>
      </c>
      <c r="FV24" s="2">
        <v>1</v>
      </c>
      <c r="FW24" s="2">
        <v>1</v>
      </c>
      <c r="FX24" s="2">
        <v>0</v>
      </c>
      <c r="FY24" s="2">
        <v>0</v>
      </c>
      <c r="FZ24" s="2">
        <v>1</v>
      </c>
      <c r="GA24" s="2">
        <v>1</v>
      </c>
      <c r="GB24" s="2">
        <v>1</v>
      </c>
      <c r="GC24" s="2">
        <v>1</v>
      </c>
      <c r="GD24" s="2">
        <v>0</v>
      </c>
      <c r="GE24" s="2">
        <v>0</v>
      </c>
      <c r="GF24" s="2">
        <v>0</v>
      </c>
      <c r="GG24" s="2">
        <v>0</v>
      </c>
      <c r="GH24" s="2">
        <v>1</v>
      </c>
      <c r="GI24" s="2">
        <v>0</v>
      </c>
      <c r="GJ24" s="2">
        <v>0</v>
      </c>
      <c r="GK24" s="2">
        <v>0</v>
      </c>
      <c r="GL24" s="2">
        <v>1</v>
      </c>
      <c r="GM24" s="2">
        <v>1</v>
      </c>
      <c r="GN24" s="2">
        <v>1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1</v>
      </c>
      <c r="GU24" s="2">
        <v>1</v>
      </c>
      <c r="GV24" s="2">
        <v>1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1</v>
      </c>
      <c r="HC24" s="2">
        <v>1</v>
      </c>
      <c r="HD24" s="2">
        <v>1</v>
      </c>
      <c r="HE24" s="2">
        <v>1</v>
      </c>
      <c r="HF24" s="2">
        <v>1</v>
      </c>
      <c r="HG24" s="2">
        <v>1</v>
      </c>
      <c r="HH24" s="2">
        <v>1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71">
        <v>42</v>
      </c>
      <c r="HT24" s="72">
        <v>24</v>
      </c>
      <c r="HU24" s="73">
        <v>66</v>
      </c>
      <c r="HV24" s="2">
        <v>5</v>
      </c>
      <c r="HW24" s="2">
        <v>5</v>
      </c>
      <c r="HX24" s="2">
        <v>5</v>
      </c>
      <c r="HY24" s="2">
        <v>5</v>
      </c>
      <c r="HZ24" s="2">
        <v>0</v>
      </c>
      <c r="IA24" s="2">
        <v>4</v>
      </c>
      <c r="IB24" s="2">
        <v>5</v>
      </c>
      <c r="IC24" s="2">
        <v>5</v>
      </c>
      <c r="ID24" s="2">
        <v>5</v>
      </c>
      <c r="IE24" s="2">
        <v>5</v>
      </c>
      <c r="IF24" s="2">
        <v>0</v>
      </c>
      <c r="IG24" s="2">
        <v>0</v>
      </c>
      <c r="IH24" s="2">
        <v>0</v>
      </c>
      <c r="II24" s="2">
        <v>3</v>
      </c>
      <c r="IJ24" s="2">
        <v>0</v>
      </c>
      <c r="IK24" s="2">
        <v>0</v>
      </c>
      <c r="IL24" s="2">
        <v>0</v>
      </c>
      <c r="IM24" s="2">
        <v>3</v>
      </c>
      <c r="IN24" s="2">
        <v>0</v>
      </c>
      <c r="IO24" s="2">
        <v>0</v>
      </c>
      <c r="IP24" s="2">
        <v>0</v>
      </c>
      <c r="IQ24" s="2">
        <v>3</v>
      </c>
      <c r="IR24" s="2">
        <v>3</v>
      </c>
      <c r="IS24" s="2">
        <v>3</v>
      </c>
      <c r="IT24" s="2">
        <v>0</v>
      </c>
      <c r="IU24" s="71">
        <v>44</v>
      </c>
      <c r="IV24" s="72">
        <v>15</v>
      </c>
      <c r="IW24" s="73">
        <v>59</v>
      </c>
      <c r="IX24" s="2">
        <v>5</v>
      </c>
      <c r="IY24" s="2">
        <v>6</v>
      </c>
      <c r="IZ24" s="2">
        <v>5</v>
      </c>
      <c r="JA24" s="2">
        <v>0</v>
      </c>
      <c r="JB24" s="2">
        <v>0</v>
      </c>
      <c r="JC24" s="2">
        <v>5</v>
      </c>
      <c r="JD24" s="2">
        <v>2</v>
      </c>
      <c r="JE24" s="2">
        <v>2</v>
      </c>
      <c r="JF24" s="2">
        <v>2</v>
      </c>
      <c r="JG24" s="2">
        <v>5</v>
      </c>
      <c r="JH24" s="2">
        <v>5</v>
      </c>
      <c r="JI24" s="2">
        <v>5</v>
      </c>
      <c r="JJ24" s="2">
        <v>6</v>
      </c>
      <c r="JK24" s="2">
        <v>5</v>
      </c>
      <c r="JL24" s="2">
        <v>5</v>
      </c>
      <c r="JM24" s="2">
        <v>0</v>
      </c>
      <c r="JN24" s="2">
        <v>0</v>
      </c>
      <c r="JO24" s="2">
        <v>0</v>
      </c>
      <c r="JP24" s="2">
        <v>0</v>
      </c>
      <c r="JQ24" s="2">
        <v>0</v>
      </c>
      <c r="JR24" s="2">
        <v>0</v>
      </c>
      <c r="JS24" s="2">
        <v>0</v>
      </c>
      <c r="JT24" s="2">
        <v>0</v>
      </c>
      <c r="JU24" s="2">
        <v>2</v>
      </c>
      <c r="JV24" s="2">
        <v>0</v>
      </c>
      <c r="JW24" s="2">
        <v>0</v>
      </c>
      <c r="JX24" s="2">
        <v>0</v>
      </c>
      <c r="JY24" s="2">
        <v>2</v>
      </c>
      <c r="JZ24" s="2">
        <v>0</v>
      </c>
      <c r="KA24" s="2">
        <v>0</v>
      </c>
      <c r="KB24" s="2">
        <v>0</v>
      </c>
      <c r="KC24" s="71">
        <v>58</v>
      </c>
      <c r="KD24" s="72">
        <v>4</v>
      </c>
      <c r="KE24" s="73">
        <v>62</v>
      </c>
      <c r="KF24" s="75">
        <v>0</v>
      </c>
      <c r="KG24" s="75">
        <v>0</v>
      </c>
      <c r="KH24" s="75">
        <v>0</v>
      </c>
      <c r="KI24" s="75">
        <v>0</v>
      </c>
      <c r="KJ24" s="75">
        <v>5</v>
      </c>
      <c r="KK24" s="75">
        <v>5</v>
      </c>
      <c r="KL24" s="75">
        <v>0</v>
      </c>
      <c r="KM24" s="75">
        <v>0</v>
      </c>
      <c r="KN24" s="75">
        <v>5</v>
      </c>
      <c r="KO24" s="75">
        <v>5</v>
      </c>
      <c r="KP24" s="75">
        <v>0</v>
      </c>
      <c r="KQ24" s="75">
        <v>0</v>
      </c>
      <c r="KR24" s="75">
        <v>0</v>
      </c>
      <c r="KS24" s="75">
        <v>0</v>
      </c>
      <c r="KT24" s="75">
        <v>0</v>
      </c>
      <c r="KU24" s="75">
        <v>0</v>
      </c>
      <c r="KV24" s="75">
        <v>5</v>
      </c>
      <c r="KW24" s="75">
        <v>5</v>
      </c>
      <c r="KX24" s="75">
        <v>0</v>
      </c>
      <c r="KY24" s="75">
        <v>0</v>
      </c>
      <c r="KZ24" s="75">
        <v>5</v>
      </c>
      <c r="LA24" s="75">
        <v>0</v>
      </c>
      <c r="LB24" s="75">
        <v>0</v>
      </c>
      <c r="LC24" s="75">
        <v>0</v>
      </c>
      <c r="LD24" s="75">
        <v>5</v>
      </c>
      <c r="LE24" s="75">
        <v>5</v>
      </c>
      <c r="LF24" s="75">
        <v>5</v>
      </c>
      <c r="LG24" s="75">
        <v>5</v>
      </c>
      <c r="LH24" s="75">
        <v>0</v>
      </c>
      <c r="LI24" s="75">
        <v>0</v>
      </c>
      <c r="LJ24" s="75">
        <v>0</v>
      </c>
      <c r="LK24" s="75">
        <v>0</v>
      </c>
      <c r="LL24" s="73">
        <v>55</v>
      </c>
      <c r="LM24" s="76">
        <v>242</v>
      </c>
      <c r="LN24" s="89">
        <v>512</v>
      </c>
      <c r="LO24" s="77">
        <v>379</v>
      </c>
      <c r="LQ24" s="90"/>
    </row>
    <row r="25" spans="1:329" s="2" customFormat="1" x14ac:dyDescent="0.4">
      <c r="A25" s="68">
        <v>1392</v>
      </c>
      <c r="B25" s="69">
        <v>35</v>
      </c>
      <c r="C25" s="68">
        <v>352101</v>
      </c>
      <c r="D25" s="68" t="s">
        <v>115</v>
      </c>
      <c r="E25" s="68" t="s">
        <v>139</v>
      </c>
      <c r="F25" s="70" t="s">
        <v>116</v>
      </c>
      <c r="G25" s="2">
        <v>4</v>
      </c>
      <c r="H25" s="2">
        <v>0</v>
      </c>
      <c r="I25" s="2">
        <v>4</v>
      </c>
      <c r="J25" s="2">
        <v>0</v>
      </c>
      <c r="K25" s="2">
        <v>4</v>
      </c>
      <c r="L25" s="2">
        <v>4</v>
      </c>
      <c r="M25" s="2">
        <v>4</v>
      </c>
      <c r="N25" s="2">
        <v>4</v>
      </c>
      <c r="O25" s="2">
        <v>1</v>
      </c>
      <c r="P25" s="2">
        <v>1</v>
      </c>
      <c r="Q25" s="2">
        <v>1</v>
      </c>
      <c r="R25" s="2">
        <v>0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0</v>
      </c>
      <c r="AA25" s="2">
        <v>1</v>
      </c>
      <c r="AB25" s="2">
        <v>1</v>
      </c>
      <c r="AC25" s="2">
        <v>1</v>
      </c>
      <c r="AD25" s="2">
        <v>1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3</v>
      </c>
      <c r="AN25" s="2">
        <v>3</v>
      </c>
      <c r="AO25" s="2">
        <v>3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71">
        <v>38</v>
      </c>
      <c r="AV25" s="72">
        <v>9</v>
      </c>
      <c r="AW25" s="73">
        <v>47</v>
      </c>
      <c r="AX25" s="2">
        <v>0</v>
      </c>
      <c r="AY25" s="2">
        <v>8</v>
      </c>
      <c r="AZ25" s="2">
        <v>0</v>
      </c>
      <c r="BA25" s="2">
        <v>8</v>
      </c>
      <c r="BB25" s="2">
        <v>6</v>
      </c>
      <c r="BC25" s="2">
        <v>2</v>
      </c>
      <c r="BD25" s="2">
        <v>2</v>
      </c>
      <c r="BE25" s="2">
        <v>2</v>
      </c>
      <c r="BF25" s="2">
        <v>8</v>
      </c>
      <c r="BG25" s="2">
        <v>8</v>
      </c>
      <c r="BH25" s="2">
        <v>8</v>
      </c>
      <c r="BI25" s="2">
        <v>4</v>
      </c>
      <c r="BJ25" s="2">
        <v>0</v>
      </c>
      <c r="BK25" s="2">
        <v>0</v>
      </c>
      <c r="BL25" s="2">
        <v>0</v>
      </c>
      <c r="BM25" s="2">
        <v>4</v>
      </c>
      <c r="BN25" s="2">
        <v>4</v>
      </c>
      <c r="BO25" s="2">
        <v>4</v>
      </c>
      <c r="BP25" s="2">
        <v>4</v>
      </c>
      <c r="BQ25" s="71">
        <v>52</v>
      </c>
      <c r="BR25" s="72">
        <v>20</v>
      </c>
      <c r="BS25" s="73">
        <v>72</v>
      </c>
      <c r="BT25" s="2">
        <v>6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6</v>
      </c>
      <c r="CA25" s="2">
        <v>2</v>
      </c>
      <c r="CB25" s="2">
        <v>2</v>
      </c>
      <c r="CC25" s="2">
        <v>2</v>
      </c>
      <c r="CD25" s="2">
        <v>2</v>
      </c>
      <c r="CE25" s="2">
        <v>2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3</v>
      </c>
      <c r="CQ25" s="2">
        <v>3</v>
      </c>
      <c r="CR25" s="2">
        <v>0</v>
      </c>
      <c r="CS25" s="2">
        <v>0</v>
      </c>
      <c r="CT25" s="71">
        <v>22</v>
      </c>
      <c r="CU25" s="72">
        <v>6</v>
      </c>
      <c r="CV25" s="73">
        <v>28</v>
      </c>
      <c r="CW25" s="2">
        <v>5</v>
      </c>
      <c r="CX25" s="2">
        <v>5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5</v>
      </c>
      <c r="DF25" s="2">
        <v>5</v>
      </c>
      <c r="DG25" s="2">
        <v>5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5</v>
      </c>
      <c r="DR25" s="2">
        <v>0</v>
      </c>
      <c r="DS25" s="2">
        <v>0</v>
      </c>
      <c r="DT25" s="2">
        <v>0</v>
      </c>
      <c r="DU25" s="2">
        <v>5</v>
      </c>
      <c r="DV25" s="2">
        <v>5</v>
      </c>
      <c r="DW25" s="2">
        <v>5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73">
        <v>45</v>
      </c>
      <c r="ED25" s="74">
        <v>192</v>
      </c>
      <c r="EE25" s="2">
        <v>1</v>
      </c>
      <c r="EF25" s="2">
        <v>0</v>
      </c>
      <c r="EG25" s="2">
        <v>2</v>
      </c>
      <c r="EH25" s="2">
        <v>2</v>
      </c>
      <c r="EI25" s="2">
        <v>1</v>
      </c>
      <c r="EJ25" s="2">
        <v>0</v>
      </c>
      <c r="EK25" s="2">
        <v>0</v>
      </c>
      <c r="EL25" s="2">
        <v>0</v>
      </c>
      <c r="EM25" s="2">
        <v>1</v>
      </c>
      <c r="EN25" s="2">
        <v>0</v>
      </c>
      <c r="EO25" s="2">
        <v>0</v>
      </c>
      <c r="EP25" s="2">
        <v>1</v>
      </c>
      <c r="EQ25" s="2">
        <v>2</v>
      </c>
      <c r="ER25" s="2">
        <v>0</v>
      </c>
      <c r="ES25" s="2">
        <v>2</v>
      </c>
      <c r="ET25" s="2">
        <v>1</v>
      </c>
      <c r="EU25" s="2">
        <v>2</v>
      </c>
      <c r="EV25" s="2">
        <v>1</v>
      </c>
      <c r="EW25" s="2">
        <v>1</v>
      </c>
      <c r="EX25" s="2">
        <v>2</v>
      </c>
      <c r="EY25" s="2">
        <v>1</v>
      </c>
      <c r="EZ25" s="2">
        <v>2</v>
      </c>
      <c r="FA25" s="2">
        <v>2</v>
      </c>
      <c r="FB25" s="2">
        <v>0</v>
      </c>
      <c r="FC25" s="2">
        <v>1</v>
      </c>
      <c r="FD25" s="2">
        <v>2</v>
      </c>
      <c r="FE25" s="2">
        <v>2</v>
      </c>
      <c r="FF25" s="2">
        <v>2</v>
      </c>
      <c r="FG25" s="2">
        <v>2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1</v>
      </c>
      <c r="FO25" s="2">
        <v>1</v>
      </c>
      <c r="FP25" s="2">
        <v>0</v>
      </c>
      <c r="FQ25" s="2">
        <v>0</v>
      </c>
      <c r="FR25" s="2">
        <v>1</v>
      </c>
      <c r="FS25" s="2">
        <v>1</v>
      </c>
      <c r="FT25" s="2">
        <v>0</v>
      </c>
      <c r="FU25" s="2">
        <v>0</v>
      </c>
      <c r="FV25" s="2">
        <v>1</v>
      </c>
      <c r="FW25" s="2">
        <v>0</v>
      </c>
      <c r="FX25" s="2">
        <v>0</v>
      </c>
      <c r="FY25" s="2">
        <v>0</v>
      </c>
      <c r="FZ25" s="2">
        <v>1</v>
      </c>
      <c r="GA25" s="2">
        <v>0</v>
      </c>
      <c r="GB25" s="2">
        <v>0</v>
      </c>
      <c r="GC25" s="2">
        <v>0</v>
      </c>
      <c r="GD25" s="2">
        <v>1</v>
      </c>
      <c r="GE25" s="2">
        <v>0</v>
      </c>
      <c r="GF25" s="2">
        <v>0</v>
      </c>
      <c r="GG25" s="2">
        <v>0</v>
      </c>
      <c r="GH25" s="2">
        <v>1</v>
      </c>
      <c r="GI25" s="2">
        <v>0</v>
      </c>
      <c r="GJ25" s="2">
        <v>0</v>
      </c>
      <c r="GK25" s="2">
        <v>0</v>
      </c>
      <c r="GL25" s="2">
        <v>1</v>
      </c>
      <c r="GM25" s="2">
        <v>1</v>
      </c>
      <c r="GN25" s="2">
        <v>1</v>
      </c>
      <c r="GO25" s="2">
        <v>0</v>
      </c>
      <c r="GP25" s="2">
        <v>1</v>
      </c>
      <c r="GQ25" s="2">
        <v>0</v>
      </c>
      <c r="GR25" s="2">
        <v>0</v>
      </c>
      <c r="GS25" s="2">
        <v>0</v>
      </c>
      <c r="GT25" s="2">
        <v>0</v>
      </c>
      <c r="GU25" s="2">
        <v>0</v>
      </c>
      <c r="GV25" s="2">
        <v>0</v>
      </c>
      <c r="GW25" s="2">
        <v>0</v>
      </c>
      <c r="GX25" s="2">
        <v>1</v>
      </c>
      <c r="GY25" s="2">
        <v>1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1</v>
      </c>
      <c r="HG25" s="2">
        <v>1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71">
        <v>33</v>
      </c>
      <c r="HT25" s="72">
        <v>16</v>
      </c>
      <c r="HU25" s="73">
        <v>49</v>
      </c>
      <c r="HV25" s="2">
        <v>5</v>
      </c>
      <c r="HW25" s="2">
        <v>5</v>
      </c>
      <c r="HX25" s="2">
        <v>5</v>
      </c>
      <c r="HY25" s="2">
        <v>0</v>
      </c>
      <c r="HZ25" s="2">
        <v>0</v>
      </c>
      <c r="IA25" s="2">
        <v>4</v>
      </c>
      <c r="IB25" s="2">
        <v>5</v>
      </c>
      <c r="IC25" s="2">
        <v>5</v>
      </c>
      <c r="ID25" s="2">
        <v>5</v>
      </c>
      <c r="IE25" s="2">
        <v>0</v>
      </c>
      <c r="IF25" s="2">
        <v>0</v>
      </c>
      <c r="IG25" s="2">
        <v>0</v>
      </c>
      <c r="IH25" s="2">
        <v>0</v>
      </c>
      <c r="II25" s="2">
        <v>3</v>
      </c>
      <c r="IJ25" s="2">
        <v>3</v>
      </c>
      <c r="IK25" s="2">
        <v>3</v>
      </c>
      <c r="IL25" s="2">
        <v>0</v>
      </c>
      <c r="IM25" s="2">
        <v>0</v>
      </c>
      <c r="IN25" s="2">
        <v>0</v>
      </c>
      <c r="IO25" s="2">
        <v>0</v>
      </c>
      <c r="IP25" s="2">
        <v>0</v>
      </c>
      <c r="IQ25" s="2">
        <v>0</v>
      </c>
      <c r="IR25" s="2">
        <v>0</v>
      </c>
      <c r="IS25" s="2">
        <v>0</v>
      </c>
      <c r="IT25" s="2">
        <v>0</v>
      </c>
      <c r="IU25" s="71">
        <v>34</v>
      </c>
      <c r="IV25" s="72">
        <v>9</v>
      </c>
      <c r="IW25" s="73">
        <v>43</v>
      </c>
      <c r="IX25" s="2">
        <v>0</v>
      </c>
      <c r="IY25" s="2">
        <v>6</v>
      </c>
      <c r="IZ25" s="2">
        <v>0</v>
      </c>
      <c r="JA25" s="2">
        <v>0</v>
      </c>
      <c r="JB25" s="2">
        <v>0</v>
      </c>
      <c r="JC25" s="2">
        <v>5</v>
      </c>
      <c r="JD25" s="2">
        <v>2</v>
      </c>
      <c r="JE25" s="2">
        <v>0</v>
      </c>
      <c r="JF25" s="2">
        <v>2</v>
      </c>
      <c r="JG25" s="2">
        <v>0</v>
      </c>
      <c r="JH25" s="2">
        <v>0</v>
      </c>
      <c r="JI25" s="2">
        <v>0</v>
      </c>
      <c r="JJ25" s="2">
        <v>6</v>
      </c>
      <c r="JK25" s="2">
        <v>0</v>
      </c>
      <c r="JL25" s="2">
        <v>0</v>
      </c>
      <c r="JM25" s="2">
        <v>0</v>
      </c>
      <c r="JN25" s="2">
        <v>0</v>
      </c>
      <c r="JO25" s="2">
        <v>0</v>
      </c>
      <c r="JP25" s="2">
        <v>0</v>
      </c>
      <c r="JQ25" s="2">
        <v>0</v>
      </c>
      <c r="JR25" s="2">
        <v>0</v>
      </c>
      <c r="JS25" s="2">
        <v>0</v>
      </c>
      <c r="JT25" s="2">
        <v>0</v>
      </c>
      <c r="JU25" s="2">
        <v>2</v>
      </c>
      <c r="JV25" s="2">
        <v>2</v>
      </c>
      <c r="JW25" s="2">
        <v>0</v>
      </c>
      <c r="JX25" s="2">
        <v>0</v>
      </c>
      <c r="JY25" s="2">
        <v>2</v>
      </c>
      <c r="JZ25" s="2">
        <v>2</v>
      </c>
      <c r="KA25" s="2">
        <v>0</v>
      </c>
      <c r="KB25" s="2">
        <v>0</v>
      </c>
      <c r="KC25" s="71">
        <v>21</v>
      </c>
      <c r="KD25" s="72">
        <v>8</v>
      </c>
      <c r="KE25" s="73">
        <v>29</v>
      </c>
      <c r="KF25" s="75">
        <v>5</v>
      </c>
      <c r="KG25" s="75">
        <v>5</v>
      </c>
      <c r="KH25" s="75">
        <v>0</v>
      </c>
      <c r="KI25" s="75">
        <v>0</v>
      </c>
      <c r="KJ25" s="75">
        <v>0</v>
      </c>
      <c r="KK25" s="75">
        <v>0</v>
      </c>
      <c r="KL25" s="75">
        <v>0</v>
      </c>
      <c r="KM25" s="75">
        <v>0</v>
      </c>
      <c r="KN25" s="75">
        <v>5</v>
      </c>
      <c r="KO25" s="75">
        <v>5</v>
      </c>
      <c r="KP25" s="75">
        <v>5</v>
      </c>
      <c r="KQ25" s="75">
        <v>0</v>
      </c>
      <c r="KR25" s="75">
        <v>0</v>
      </c>
      <c r="KS25" s="75">
        <v>0</v>
      </c>
      <c r="KT25" s="75">
        <v>0</v>
      </c>
      <c r="KU25" s="75">
        <v>0</v>
      </c>
      <c r="KV25" s="75">
        <v>0</v>
      </c>
      <c r="KW25" s="75">
        <v>0</v>
      </c>
      <c r="KX25" s="75">
        <v>0</v>
      </c>
      <c r="KY25" s="75">
        <v>0</v>
      </c>
      <c r="KZ25" s="75">
        <v>5</v>
      </c>
      <c r="LA25" s="75">
        <v>0</v>
      </c>
      <c r="LB25" s="75">
        <v>0</v>
      </c>
      <c r="LC25" s="75">
        <v>0</v>
      </c>
      <c r="LD25" s="75">
        <v>5</v>
      </c>
      <c r="LE25" s="75">
        <v>5</v>
      </c>
      <c r="LF25" s="75">
        <v>5</v>
      </c>
      <c r="LG25" s="75">
        <v>0</v>
      </c>
      <c r="LH25" s="75">
        <v>0</v>
      </c>
      <c r="LI25" s="75">
        <v>0</v>
      </c>
      <c r="LJ25" s="75">
        <v>0</v>
      </c>
      <c r="LK25" s="75">
        <v>0</v>
      </c>
      <c r="LL25" s="73">
        <v>45</v>
      </c>
      <c r="LM25" s="76">
        <v>166</v>
      </c>
      <c r="LN25" s="89">
        <v>358</v>
      </c>
      <c r="LO25" s="77">
        <v>1369</v>
      </c>
      <c r="LQ25" s="90"/>
    </row>
    <row r="26" spans="1:329" s="2" customFormat="1" x14ac:dyDescent="0.4">
      <c r="A26" s="68">
        <v>1393</v>
      </c>
      <c r="B26" s="69">
        <v>35</v>
      </c>
      <c r="C26" s="68">
        <v>352110</v>
      </c>
      <c r="D26" s="68" t="s">
        <v>117</v>
      </c>
      <c r="E26" s="68" t="s">
        <v>139</v>
      </c>
      <c r="F26" s="70" t="s">
        <v>118</v>
      </c>
      <c r="G26" s="2">
        <v>4</v>
      </c>
      <c r="H26" s="2">
        <v>4</v>
      </c>
      <c r="I26" s="2">
        <v>4</v>
      </c>
      <c r="J26" s="2">
        <v>4</v>
      </c>
      <c r="K26" s="2">
        <v>4</v>
      </c>
      <c r="L26" s="2">
        <v>4</v>
      </c>
      <c r="M26" s="2">
        <v>4</v>
      </c>
      <c r="N26" s="2">
        <v>4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3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71">
        <v>44</v>
      </c>
      <c r="AV26" s="72">
        <v>3</v>
      </c>
      <c r="AW26" s="73">
        <v>47</v>
      </c>
      <c r="AX26" s="2">
        <v>8</v>
      </c>
      <c r="AY26" s="2">
        <v>8</v>
      </c>
      <c r="AZ26" s="2">
        <v>8</v>
      </c>
      <c r="BA26" s="2">
        <v>8</v>
      </c>
      <c r="BB26" s="2">
        <v>6</v>
      </c>
      <c r="BC26" s="2">
        <v>2</v>
      </c>
      <c r="BD26" s="2">
        <v>2</v>
      </c>
      <c r="BE26" s="2">
        <v>2</v>
      </c>
      <c r="BF26" s="2">
        <v>0</v>
      </c>
      <c r="BG26" s="2">
        <v>0</v>
      </c>
      <c r="BH26" s="2">
        <v>8</v>
      </c>
      <c r="BI26" s="2">
        <v>0</v>
      </c>
      <c r="BJ26" s="2">
        <v>0</v>
      </c>
      <c r="BK26" s="2">
        <v>0</v>
      </c>
      <c r="BL26" s="2">
        <v>0</v>
      </c>
      <c r="BM26" s="2">
        <v>4</v>
      </c>
      <c r="BN26" s="2">
        <v>4</v>
      </c>
      <c r="BO26" s="2">
        <v>4</v>
      </c>
      <c r="BP26" s="2">
        <v>4</v>
      </c>
      <c r="BQ26" s="71">
        <v>52</v>
      </c>
      <c r="BR26" s="72">
        <v>16</v>
      </c>
      <c r="BS26" s="73">
        <v>68</v>
      </c>
      <c r="BT26" s="2">
        <v>6</v>
      </c>
      <c r="BU26" s="2">
        <v>6</v>
      </c>
      <c r="BV26" s="2">
        <v>6</v>
      </c>
      <c r="BW26" s="2">
        <v>6</v>
      </c>
      <c r="BX26" s="2">
        <v>0</v>
      </c>
      <c r="BY26" s="2">
        <v>6</v>
      </c>
      <c r="BZ26" s="2">
        <v>6</v>
      </c>
      <c r="CA26" s="2">
        <v>2</v>
      </c>
      <c r="CB26" s="2">
        <v>2</v>
      </c>
      <c r="CC26" s="2">
        <v>2</v>
      </c>
      <c r="CD26" s="2">
        <v>2</v>
      </c>
      <c r="CE26" s="2">
        <v>2</v>
      </c>
      <c r="CF26" s="2">
        <v>6</v>
      </c>
      <c r="CG26" s="2">
        <v>6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71">
        <v>58</v>
      </c>
      <c r="CU26" s="72">
        <v>0</v>
      </c>
      <c r="CV26" s="73">
        <v>58</v>
      </c>
      <c r="CW26" s="2">
        <v>5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5</v>
      </c>
      <c r="DF26" s="2">
        <v>5</v>
      </c>
      <c r="DG26" s="2">
        <v>5</v>
      </c>
      <c r="DH26" s="2">
        <v>0</v>
      </c>
      <c r="DI26" s="2">
        <v>5</v>
      </c>
      <c r="DJ26" s="2">
        <v>5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5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5</v>
      </c>
      <c r="DZ26" s="2">
        <v>5</v>
      </c>
      <c r="EA26" s="2">
        <v>0</v>
      </c>
      <c r="EB26" s="2">
        <v>0</v>
      </c>
      <c r="EC26" s="73">
        <v>45</v>
      </c>
      <c r="ED26" s="74">
        <v>218</v>
      </c>
      <c r="EE26" s="2">
        <v>1</v>
      </c>
      <c r="EF26" s="2">
        <v>1</v>
      </c>
      <c r="EG26" s="2">
        <v>2</v>
      </c>
      <c r="EH26" s="2">
        <v>2</v>
      </c>
      <c r="EI26" s="2">
        <v>1</v>
      </c>
      <c r="EJ26" s="2">
        <v>2</v>
      </c>
      <c r="EK26" s="2">
        <v>1</v>
      </c>
      <c r="EL26" s="2">
        <v>0</v>
      </c>
      <c r="EM26" s="2">
        <v>0</v>
      </c>
      <c r="EN26" s="2">
        <v>0</v>
      </c>
      <c r="EO26" s="2">
        <v>0</v>
      </c>
      <c r="EP26" s="2">
        <v>1</v>
      </c>
      <c r="EQ26" s="2">
        <v>2</v>
      </c>
      <c r="ER26" s="2">
        <v>2</v>
      </c>
      <c r="ES26" s="2">
        <v>2</v>
      </c>
      <c r="ET26" s="2">
        <v>1</v>
      </c>
      <c r="EU26" s="2">
        <v>2</v>
      </c>
      <c r="EV26" s="2">
        <v>1</v>
      </c>
      <c r="EW26" s="2">
        <v>1</v>
      </c>
      <c r="EX26" s="2">
        <v>2</v>
      </c>
      <c r="EY26" s="2">
        <v>0</v>
      </c>
      <c r="EZ26" s="2">
        <v>2</v>
      </c>
      <c r="FA26" s="2">
        <v>0</v>
      </c>
      <c r="FB26" s="2">
        <v>0</v>
      </c>
      <c r="FC26" s="2">
        <v>1</v>
      </c>
      <c r="FD26" s="2">
        <v>2</v>
      </c>
      <c r="FE26" s="2">
        <v>2</v>
      </c>
      <c r="FF26" s="2">
        <v>0</v>
      </c>
      <c r="FG26" s="2">
        <v>0</v>
      </c>
      <c r="FH26" s="2">
        <v>1</v>
      </c>
      <c r="FI26" s="2">
        <v>1</v>
      </c>
      <c r="FJ26" s="2">
        <v>1</v>
      </c>
      <c r="FK26" s="2">
        <v>0</v>
      </c>
      <c r="FL26" s="2">
        <v>0</v>
      </c>
      <c r="FM26" s="2">
        <v>0</v>
      </c>
      <c r="FN26" s="2">
        <v>1</v>
      </c>
      <c r="FO26" s="2">
        <v>0</v>
      </c>
      <c r="FP26" s="2">
        <v>0</v>
      </c>
      <c r="FQ26" s="2">
        <v>0</v>
      </c>
      <c r="FR26" s="2">
        <v>1</v>
      </c>
      <c r="FS26" s="2">
        <v>1</v>
      </c>
      <c r="FT26" s="2">
        <v>1</v>
      </c>
      <c r="FU26" s="2">
        <v>0</v>
      </c>
      <c r="FV26" s="2">
        <v>1</v>
      </c>
      <c r="FW26" s="2">
        <v>1</v>
      </c>
      <c r="FX26" s="2">
        <v>1</v>
      </c>
      <c r="FY26" s="2">
        <v>1</v>
      </c>
      <c r="FZ26" s="2">
        <v>1</v>
      </c>
      <c r="GA26" s="2">
        <v>1</v>
      </c>
      <c r="GB26" s="2">
        <v>1</v>
      </c>
      <c r="GC26" s="2">
        <v>1</v>
      </c>
      <c r="GD26" s="2">
        <v>1</v>
      </c>
      <c r="GE26" s="2">
        <v>1</v>
      </c>
      <c r="GF26" s="2">
        <v>0</v>
      </c>
      <c r="GG26" s="2">
        <v>0</v>
      </c>
      <c r="GH26" s="2">
        <v>1</v>
      </c>
      <c r="GI26" s="2">
        <v>1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1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1</v>
      </c>
      <c r="HC26" s="2">
        <v>0</v>
      </c>
      <c r="HD26" s="2">
        <v>0</v>
      </c>
      <c r="HE26" s="2">
        <v>0</v>
      </c>
      <c r="HF26" s="2">
        <v>1</v>
      </c>
      <c r="HG26" s="2">
        <v>1</v>
      </c>
      <c r="HH26" s="2">
        <v>1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71">
        <v>34</v>
      </c>
      <c r="HT26" s="72">
        <v>21</v>
      </c>
      <c r="HU26" s="73">
        <v>55</v>
      </c>
      <c r="HV26" s="2">
        <v>0</v>
      </c>
      <c r="HW26" s="2">
        <v>5</v>
      </c>
      <c r="HX26" s="2">
        <v>0</v>
      </c>
      <c r="HY26" s="2">
        <v>0</v>
      </c>
      <c r="HZ26" s="2">
        <v>0</v>
      </c>
      <c r="IA26" s="2">
        <v>4</v>
      </c>
      <c r="IB26" s="2">
        <v>5</v>
      </c>
      <c r="IC26" s="2">
        <v>0</v>
      </c>
      <c r="ID26" s="2">
        <v>0</v>
      </c>
      <c r="IE26" s="2">
        <v>5</v>
      </c>
      <c r="IF26" s="2">
        <v>0</v>
      </c>
      <c r="IG26" s="2">
        <v>0</v>
      </c>
      <c r="IH26" s="2">
        <v>0</v>
      </c>
      <c r="II26" s="2">
        <v>3</v>
      </c>
      <c r="IJ26" s="2">
        <v>3</v>
      </c>
      <c r="IK26" s="2">
        <v>0</v>
      </c>
      <c r="IL26" s="2">
        <v>0</v>
      </c>
      <c r="IM26" s="2">
        <v>0</v>
      </c>
      <c r="IN26" s="2">
        <v>0</v>
      </c>
      <c r="IO26" s="2">
        <v>0</v>
      </c>
      <c r="IP26" s="2">
        <v>0</v>
      </c>
      <c r="IQ26" s="2">
        <v>3</v>
      </c>
      <c r="IR26" s="2">
        <v>3</v>
      </c>
      <c r="IS26" s="2">
        <v>3</v>
      </c>
      <c r="IT26" s="2">
        <v>0</v>
      </c>
      <c r="IU26" s="71">
        <v>19</v>
      </c>
      <c r="IV26" s="72">
        <v>15</v>
      </c>
      <c r="IW26" s="73">
        <v>34</v>
      </c>
      <c r="IX26" s="2">
        <v>0</v>
      </c>
      <c r="IY26" s="2">
        <v>6</v>
      </c>
      <c r="IZ26" s="2">
        <v>5</v>
      </c>
      <c r="JA26" s="2">
        <v>0</v>
      </c>
      <c r="JB26" s="2">
        <v>0</v>
      </c>
      <c r="JC26" s="2">
        <v>5</v>
      </c>
      <c r="JD26" s="2">
        <v>2</v>
      </c>
      <c r="JE26" s="2">
        <v>0</v>
      </c>
      <c r="JF26" s="2">
        <v>2</v>
      </c>
      <c r="JG26" s="2">
        <v>0</v>
      </c>
      <c r="JH26" s="2">
        <v>0</v>
      </c>
      <c r="JI26" s="2">
        <v>5</v>
      </c>
      <c r="JJ26" s="2">
        <v>6</v>
      </c>
      <c r="JK26" s="2">
        <v>5</v>
      </c>
      <c r="JL26" s="2">
        <v>5</v>
      </c>
      <c r="JM26" s="2">
        <v>2</v>
      </c>
      <c r="JN26" s="2">
        <v>2</v>
      </c>
      <c r="JO26" s="2">
        <v>2</v>
      </c>
      <c r="JP26" s="2">
        <v>2</v>
      </c>
      <c r="JQ26" s="2">
        <v>2</v>
      </c>
      <c r="JR26" s="2">
        <v>2</v>
      </c>
      <c r="JS26" s="2">
        <v>0</v>
      </c>
      <c r="JT26" s="2">
        <v>0</v>
      </c>
      <c r="JU26" s="2">
        <v>0</v>
      </c>
      <c r="JV26" s="2">
        <v>0</v>
      </c>
      <c r="JW26" s="2">
        <v>0</v>
      </c>
      <c r="JX26" s="2">
        <v>0</v>
      </c>
      <c r="JY26" s="2">
        <v>0</v>
      </c>
      <c r="JZ26" s="2">
        <v>0</v>
      </c>
      <c r="KA26" s="2">
        <v>0</v>
      </c>
      <c r="KB26" s="2">
        <v>0</v>
      </c>
      <c r="KC26" s="71">
        <v>41</v>
      </c>
      <c r="KD26" s="72">
        <v>12</v>
      </c>
      <c r="KE26" s="73">
        <v>53</v>
      </c>
      <c r="KF26" s="75">
        <v>5</v>
      </c>
      <c r="KG26" s="75">
        <v>0</v>
      </c>
      <c r="KH26" s="75">
        <v>0</v>
      </c>
      <c r="KI26" s="75">
        <v>0</v>
      </c>
      <c r="KJ26" s="75">
        <v>0</v>
      </c>
      <c r="KK26" s="75">
        <v>0</v>
      </c>
      <c r="KL26" s="75">
        <v>0</v>
      </c>
      <c r="KM26" s="75">
        <v>0</v>
      </c>
      <c r="KN26" s="75">
        <v>5</v>
      </c>
      <c r="KO26" s="75">
        <v>5</v>
      </c>
      <c r="KP26" s="75">
        <v>5</v>
      </c>
      <c r="KQ26" s="75">
        <v>0</v>
      </c>
      <c r="KR26" s="75">
        <v>5</v>
      </c>
      <c r="KS26" s="75">
        <v>5</v>
      </c>
      <c r="KT26" s="75">
        <v>0</v>
      </c>
      <c r="KU26" s="75">
        <v>0</v>
      </c>
      <c r="KV26" s="75">
        <v>0</v>
      </c>
      <c r="KW26" s="75">
        <v>0</v>
      </c>
      <c r="KX26" s="75">
        <v>0</v>
      </c>
      <c r="KY26" s="75">
        <v>0</v>
      </c>
      <c r="KZ26" s="75">
        <v>5</v>
      </c>
      <c r="LA26" s="75">
        <v>0</v>
      </c>
      <c r="LB26" s="75">
        <v>0</v>
      </c>
      <c r="LC26" s="75">
        <v>0</v>
      </c>
      <c r="LD26" s="75">
        <v>0</v>
      </c>
      <c r="LE26" s="75">
        <v>0</v>
      </c>
      <c r="LF26" s="75">
        <v>0</v>
      </c>
      <c r="LG26" s="75">
        <v>0</v>
      </c>
      <c r="LH26" s="75">
        <v>5</v>
      </c>
      <c r="LI26" s="75">
        <v>5</v>
      </c>
      <c r="LJ26" s="75">
        <v>0</v>
      </c>
      <c r="LK26" s="75">
        <v>0</v>
      </c>
      <c r="LL26" s="73">
        <v>45</v>
      </c>
      <c r="LM26" s="76">
        <v>187</v>
      </c>
      <c r="LN26" s="89">
        <v>405</v>
      </c>
      <c r="LO26" s="77">
        <v>1116</v>
      </c>
      <c r="LQ26" s="90"/>
    </row>
    <row r="27" spans="1:329" s="2" customFormat="1" x14ac:dyDescent="0.4">
      <c r="A27" s="68">
        <v>1394</v>
      </c>
      <c r="B27" s="69">
        <v>35</v>
      </c>
      <c r="C27" s="68">
        <v>352128</v>
      </c>
      <c r="D27" s="68" t="s">
        <v>119</v>
      </c>
      <c r="E27" s="68" t="s">
        <v>139</v>
      </c>
      <c r="F27" s="70" t="s">
        <v>120</v>
      </c>
      <c r="G27" s="2">
        <v>4</v>
      </c>
      <c r="H27" s="2">
        <v>4</v>
      </c>
      <c r="I27" s="2">
        <v>4</v>
      </c>
      <c r="J27" s="2">
        <v>0</v>
      </c>
      <c r="K27" s="2">
        <v>4</v>
      </c>
      <c r="L27" s="2">
        <v>4</v>
      </c>
      <c r="M27" s="2">
        <v>4</v>
      </c>
      <c r="N27" s="2">
        <v>4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2">
        <v>1</v>
      </c>
      <c r="AE27" s="2">
        <v>4</v>
      </c>
      <c r="AF27" s="2">
        <v>4</v>
      </c>
      <c r="AG27" s="2">
        <v>4</v>
      </c>
      <c r="AH27" s="2">
        <v>0</v>
      </c>
      <c r="AI27" s="2">
        <v>3</v>
      </c>
      <c r="AJ27" s="2">
        <v>0</v>
      </c>
      <c r="AK27" s="2">
        <v>0</v>
      </c>
      <c r="AL27" s="2">
        <v>0</v>
      </c>
      <c r="AM27" s="2">
        <v>3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71">
        <v>56</v>
      </c>
      <c r="AV27" s="72">
        <v>6</v>
      </c>
      <c r="AW27" s="73">
        <v>62</v>
      </c>
      <c r="AX27" s="2">
        <v>8</v>
      </c>
      <c r="AY27" s="2">
        <v>8</v>
      </c>
      <c r="AZ27" s="2">
        <v>8</v>
      </c>
      <c r="BA27" s="2">
        <v>0</v>
      </c>
      <c r="BB27" s="2">
        <v>6</v>
      </c>
      <c r="BC27" s="2">
        <v>2</v>
      </c>
      <c r="BD27" s="2">
        <v>2</v>
      </c>
      <c r="BE27" s="2">
        <v>2</v>
      </c>
      <c r="BF27" s="2">
        <v>0</v>
      </c>
      <c r="BG27" s="2">
        <v>0</v>
      </c>
      <c r="BH27" s="2">
        <v>8</v>
      </c>
      <c r="BI27" s="2">
        <v>0</v>
      </c>
      <c r="BJ27" s="2">
        <v>0</v>
      </c>
      <c r="BK27" s="2">
        <v>0</v>
      </c>
      <c r="BL27" s="2">
        <v>0</v>
      </c>
      <c r="BM27" s="2">
        <v>4</v>
      </c>
      <c r="BN27" s="2">
        <v>4</v>
      </c>
      <c r="BO27" s="2">
        <v>4</v>
      </c>
      <c r="BP27" s="2">
        <v>4</v>
      </c>
      <c r="BQ27" s="71">
        <v>44</v>
      </c>
      <c r="BR27" s="72">
        <v>16</v>
      </c>
      <c r="BS27" s="73">
        <v>60</v>
      </c>
      <c r="BT27" s="2">
        <v>6</v>
      </c>
      <c r="BU27" s="2">
        <v>6</v>
      </c>
      <c r="BV27" s="2">
        <v>0</v>
      </c>
      <c r="BW27" s="2">
        <v>0</v>
      </c>
      <c r="BX27" s="2">
        <v>0</v>
      </c>
      <c r="BY27" s="2">
        <v>0</v>
      </c>
      <c r="BZ27" s="2">
        <v>6</v>
      </c>
      <c r="CA27" s="2">
        <v>2</v>
      </c>
      <c r="CB27" s="2">
        <v>2</v>
      </c>
      <c r="CC27" s="2">
        <v>2</v>
      </c>
      <c r="CD27" s="2">
        <v>2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71">
        <v>26</v>
      </c>
      <c r="CU27" s="72">
        <v>0</v>
      </c>
      <c r="CV27" s="73">
        <v>26</v>
      </c>
      <c r="CW27" s="2">
        <v>5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5</v>
      </c>
      <c r="DF27" s="2">
        <v>5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5</v>
      </c>
      <c r="DN27" s="2">
        <v>5</v>
      </c>
      <c r="DO27" s="2">
        <v>0</v>
      </c>
      <c r="DP27" s="2">
        <v>0</v>
      </c>
      <c r="DQ27" s="2">
        <v>5</v>
      </c>
      <c r="DR27" s="2">
        <v>0</v>
      </c>
      <c r="DS27" s="2">
        <v>0</v>
      </c>
      <c r="DT27" s="2">
        <v>0</v>
      </c>
      <c r="DU27" s="2">
        <v>5</v>
      </c>
      <c r="DV27" s="2">
        <v>5</v>
      </c>
      <c r="DW27" s="2">
        <v>5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73">
        <v>45</v>
      </c>
      <c r="ED27" s="74">
        <v>193</v>
      </c>
      <c r="EE27" s="2">
        <v>1</v>
      </c>
      <c r="EF27" s="2">
        <v>1</v>
      </c>
      <c r="EG27" s="2">
        <v>2</v>
      </c>
      <c r="EH27" s="2">
        <v>2</v>
      </c>
      <c r="EI27" s="2">
        <v>1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1</v>
      </c>
      <c r="EU27" s="2">
        <v>2</v>
      </c>
      <c r="EV27" s="2">
        <v>0</v>
      </c>
      <c r="EW27" s="2">
        <v>0</v>
      </c>
      <c r="EX27" s="2">
        <v>0</v>
      </c>
      <c r="EY27" s="2">
        <v>1</v>
      </c>
      <c r="EZ27" s="2">
        <v>0</v>
      </c>
      <c r="FA27" s="2">
        <v>0</v>
      </c>
      <c r="FB27" s="2">
        <v>0</v>
      </c>
      <c r="FC27" s="2">
        <v>1</v>
      </c>
      <c r="FD27" s="2">
        <v>2</v>
      </c>
      <c r="FE27" s="2">
        <v>2</v>
      </c>
      <c r="FF27" s="2">
        <v>2</v>
      </c>
      <c r="FG27" s="2">
        <v>2</v>
      </c>
      <c r="FH27" s="2">
        <v>1</v>
      </c>
      <c r="FI27" s="2">
        <v>1</v>
      </c>
      <c r="FJ27" s="2">
        <v>1</v>
      </c>
      <c r="FK27" s="2">
        <v>1</v>
      </c>
      <c r="FL27" s="2">
        <v>0</v>
      </c>
      <c r="FM27" s="2">
        <v>2</v>
      </c>
      <c r="FN27" s="2">
        <v>1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1</v>
      </c>
      <c r="GA27" s="2">
        <v>0</v>
      </c>
      <c r="GB27" s="2">
        <v>0</v>
      </c>
      <c r="GC27" s="2">
        <v>0</v>
      </c>
      <c r="GD27" s="2">
        <v>1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1</v>
      </c>
      <c r="GY27" s="2">
        <v>1</v>
      </c>
      <c r="GZ27" s="2">
        <v>1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1</v>
      </c>
      <c r="HO27" s="2">
        <v>0</v>
      </c>
      <c r="HP27" s="2">
        <v>0</v>
      </c>
      <c r="HQ27" s="2">
        <v>0</v>
      </c>
      <c r="HR27" s="2">
        <v>0</v>
      </c>
      <c r="HS27" s="71">
        <v>26</v>
      </c>
      <c r="HT27" s="72">
        <v>7</v>
      </c>
      <c r="HU27" s="73">
        <v>33</v>
      </c>
      <c r="HV27" s="2">
        <v>5</v>
      </c>
      <c r="HW27" s="2">
        <v>5</v>
      </c>
      <c r="HX27" s="2">
        <v>5</v>
      </c>
      <c r="HY27" s="2">
        <v>5</v>
      </c>
      <c r="HZ27" s="2">
        <v>5</v>
      </c>
      <c r="IA27" s="2">
        <v>4</v>
      </c>
      <c r="IB27" s="2">
        <v>5</v>
      </c>
      <c r="IC27" s="2">
        <v>5</v>
      </c>
      <c r="ID27" s="2">
        <v>5</v>
      </c>
      <c r="IE27" s="2">
        <v>0</v>
      </c>
      <c r="IF27" s="2">
        <v>0</v>
      </c>
      <c r="IG27" s="2">
        <v>0</v>
      </c>
      <c r="IH27" s="2">
        <v>0</v>
      </c>
      <c r="II27" s="2">
        <v>3</v>
      </c>
      <c r="IJ27" s="2">
        <v>0</v>
      </c>
      <c r="IK27" s="2">
        <v>0</v>
      </c>
      <c r="IL27" s="2">
        <v>0</v>
      </c>
      <c r="IM27" s="2">
        <v>3</v>
      </c>
      <c r="IN27" s="2">
        <v>3</v>
      </c>
      <c r="IO27" s="2">
        <v>3</v>
      </c>
      <c r="IP27" s="2">
        <v>0</v>
      </c>
      <c r="IQ27" s="2">
        <v>3</v>
      </c>
      <c r="IR27" s="2">
        <v>3</v>
      </c>
      <c r="IS27" s="2">
        <v>3</v>
      </c>
      <c r="IT27" s="2">
        <v>0</v>
      </c>
      <c r="IU27" s="71">
        <v>44</v>
      </c>
      <c r="IV27" s="72">
        <v>21</v>
      </c>
      <c r="IW27" s="73">
        <v>65</v>
      </c>
      <c r="IX27" s="2">
        <v>5</v>
      </c>
      <c r="IY27" s="2">
        <v>6</v>
      </c>
      <c r="IZ27" s="2">
        <v>5</v>
      </c>
      <c r="JA27" s="2">
        <v>5</v>
      </c>
      <c r="JB27" s="2">
        <v>5</v>
      </c>
      <c r="JC27" s="2">
        <v>5</v>
      </c>
      <c r="JD27" s="2">
        <v>2</v>
      </c>
      <c r="JE27" s="2">
        <v>2</v>
      </c>
      <c r="JF27" s="2">
        <v>2</v>
      </c>
      <c r="JG27" s="2">
        <v>5</v>
      </c>
      <c r="JH27" s="2">
        <v>5</v>
      </c>
      <c r="JI27" s="2">
        <v>5</v>
      </c>
      <c r="JJ27" s="2">
        <v>6</v>
      </c>
      <c r="JK27" s="2">
        <v>5</v>
      </c>
      <c r="JL27" s="2">
        <v>5</v>
      </c>
      <c r="JM27" s="2">
        <v>2</v>
      </c>
      <c r="JN27" s="2">
        <v>2</v>
      </c>
      <c r="JO27" s="2">
        <v>0</v>
      </c>
      <c r="JP27" s="2">
        <v>0</v>
      </c>
      <c r="JQ27" s="2">
        <v>2</v>
      </c>
      <c r="JR27" s="2">
        <v>0</v>
      </c>
      <c r="JS27" s="2">
        <v>0</v>
      </c>
      <c r="JT27" s="2">
        <v>0</v>
      </c>
      <c r="JU27" s="2">
        <v>2</v>
      </c>
      <c r="JV27" s="2">
        <v>0</v>
      </c>
      <c r="JW27" s="2">
        <v>0</v>
      </c>
      <c r="JX27" s="2">
        <v>0</v>
      </c>
      <c r="JY27" s="2">
        <v>2</v>
      </c>
      <c r="JZ27" s="2">
        <v>2</v>
      </c>
      <c r="KA27" s="2">
        <v>0</v>
      </c>
      <c r="KB27" s="2">
        <v>0</v>
      </c>
      <c r="KC27" s="71">
        <v>68</v>
      </c>
      <c r="KD27" s="72">
        <v>12</v>
      </c>
      <c r="KE27" s="73">
        <v>80</v>
      </c>
      <c r="KF27" s="75">
        <v>5</v>
      </c>
      <c r="KG27" s="75">
        <v>0</v>
      </c>
      <c r="KH27" s="75">
        <v>0</v>
      </c>
      <c r="KI27" s="75">
        <v>0</v>
      </c>
      <c r="KJ27" s="75">
        <v>0</v>
      </c>
      <c r="KK27" s="75">
        <v>0</v>
      </c>
      <c r="KL27" s="75">
        <v>0</v>
      </c>
      <c r="KM27" s="75">
        <v>0</v>
      </c>
      <c r="KN27" s="75">
        <v>5</v>
      </c>
      <c r="KO27" s="75">
        <v>5</v>
      </c>
      <c r="KP27" s="75">
        <v>0</v>
      </c>
      <c r="KQ27" s="75">
        <v>0</v>
      </c>
      <c r="KR27" s="75">
        <v>0</v>
      </c>
      <c r="KS27" s="75">
        <v>0</v>
      </c>
      <c r="KT27" s="75">
        <v>0</v>
      </c>
      <c r="KU27" s="75">
        <v>0</v>
      </c>
      <c r="KV27" s="75">
        <v>5</v>
      </c>
      <c r="KW27" s="75">
        <v>5</v>
      </c>
      <c r="KX27" s="75">
        <v>0</v>
      </c>
      <c r="KY27" s="75">
        <v>0</v>
      </c>
      <c r="KZ27" s="75">
        <v>5</v>
      </c>
      <c r="LA27" s="75">
        <v>0</v>
      </c>
      <c r="LB27" s="75">
        <v>0</v>
      </c>
      <c r="LC27" s="75">
        <v>0</v>
      </c>
      <c r="LD27" s="75">
        <v>5</v>
      </c>
      <c r="LE27" s="75">
        <v>5</v>
      </c>
      <c r="LF27" s="75">
        <v>5</v>
      </c>
      <c r="LG27" s="75">
        <v>0</v>
      </c>
      <c r="LH27" s="75">
        <v>0</v>
      </c>
      <c r="LI27" s="75">
        <v>0</v>
      </c>
      <c r="LJ27" s="75">
        <v>0</v>
      </c>
      <c r="LK27" s="75">
        <v>0</v>
      </c>
      <c r="LL27" s="73">
        <v>45</v>
      </c>
      <c r="LM27" s="76">
        <v>223</v>
      </c>
      <c r="LN27" s="89">
        <v>416</v>
      </c>
      <c r="LO27" s="77">
        <v>1044</v>
      </c>
      <c r="LQ27" s="90"/>
    </row>
    <row r="28" spans="1:329" s="2" customFormat="1" x14ac:dyDescent="0.4">
      <c r="A28" s="68">
        <v>1395</v>
      </c>
      <c r="B28" s="69">
        <v>35</v>
      </c>
      <c r="C28" s="68">
        <v>352136</v>
      </c>
      <c r="D28" s="68" t="s">
        <v>121</v>
      </c>
      <c r="E28" s="68" t="s">
        <v>139</v>
      </c>
      <c r="F28" s="70" t="s">
        <v>122</v>
      </c>
      <c r="G28" s="2">
        <v>4</v>
      </c>
      <c r="H28" s="2">
        <v>4</v>
      </c>
      <c r="I28" s="2">
        <v>4</v>
      </c>
      <c r="J28" s="2">
        <v>4</v>
      </c>
      <c r="K28" s="2">
        <v>4</v>
      </c>
      <c r="L28" s="2">
        <v>4</v>
      </c>
      <c r="M28" s="2">
        <v>4</v>
      </c>
      <c r="N28" s="2">
        <v>4</v>
      </c>
      <c r="O28" s="2">
        <v>0</v>
      </c>
      <c r="P28" s="2">
        <v>1</v>
      </c>
      <c r="Q28" s="2">
        <v>1</v>
      </c>
      <c r="R28" s="2">
        <v>1</v>
      </c>
      <c r="S28" s="2">
        <v>0</v>
      </c>
      <c r="T28" s="2">
        <v>1</v>
      </c>
      <c r="U28" s="2">
        <v>1</v>
      </c>
      <c r="V28" s="2">
        <v>1</v>
      </c>
      <c r="W28" s="2">
        <v>0</v>
      </c>
      <c r="X28" s="2">
        <v>1</v>
      </c>
      <c r="Y28" s="2">
        <v>1</v>
      </c>
      <c r="Z28" s="2">
        <v>1</v>
      </c>
      <c r="AA28" s="2">
        <v>0</v>
      </c>
      <c r="AB28" s="2">
        <v>1</v>
      </c>
      <c r="AC28" s="2">
        <v>1</v>
      </c>
      <c r="AD28" s="2">
        <v>1</v>
      </c>
      <c r="AE28" s="2">
        <v>4</v>
      </c>
      <c r="AF28" s="2">
        <v>4</v>
      </c>
      <c r="AG28" s="2">
        <v>4</v>
      </c>
      <c r="AH28" s="2">
        <v>4</v>
      </c>
      <c r="AI28" s="2">
        <v>3</v>
      </c>
      <c r="AJ28" s="2">
        <v>0</v>
      </c>
      <c r="AK28" s="2">
        <v>0</v>
      </c>
      <c r="AL28" s="2">
        <v>0</v>
      </c>
      <c r="AM28" s="2">
        <v>3</v>
      </c>
      <c r="AN28" s="2">
        <v>3</v>
      </c>
      <c r="AO28" s="2">
        <v>3</v>
      </c>
      <c r="AP28" s="2">
        <v>3</v>
      </c>
      <c r="AQ28" s="2">
        <v>0</v>
      </c>
      <c r="AR28" s="2">
        <v>0</v>
      </c>
      <c r="AS28" s="2">
        <v>0</v>
      </c>
      <c r="AT28" s="2">
        <v>0</v>
      </c>
      <c r="AU28" s="71">
        <v>60</v>
      </c>
      <c r="AV28" s="72">
        <v>15</v>
      </c>
      <c r="AW28" s="73">
        <v>75</v>
      </c>
      <c r="AX28" s="2">
        <v>8</v>
      </c>
      <c r="AY28" s="2">
        <v>8</v>
      </c>
      <c r="AZ28" s="2">
        <v>8</v>
      </c>
      <c r="BA28" s="2">
        <v>8</v>
      </c>
      <c r="BB28" s="2">
        <v>6</v>
      </c>
      <c r="BC28" s="2">
        <v>2</v>
      </c>
      <c r="BD28" s="2">
        <v>2</v>
      </c>
      <c r="BE28" s="2">
        <v>2</v>
      </c>
      <c r="BF28" s="2">
        <v>8</v>
      </c>
      <c r="BG28" s="2">
        <v>8</v>
      </c>
      <c r="BH28" s="2">
        <v>8</v>
      </c>
      <c r="BI28" s="2">
        <v>4</v>
      </c>
      <c r="BJ28" s="2">
        <v>4</v>
      </c>
      <c r="BK28" s="2">
        <v>4</v>
      </c>
      <c r="BL28" s="2">
        <v>4</v>
      </c>
      <c r="BM28" s="2">
        <v>4</v>
      </c>
      <c r="BN28" s="2">
        <v>4</v>
      </c>
      <c r="BO28" s="2">
        <v>4</v>
      </c>
      <c r="BP28" s="2">
        <v>4</v>
      </c>
      <c r="BQ28" s="71">
        <v>68</v>
      </c>
      <c r="BR28" s="72">
        <v>32</v>
      </c>
      <c r="BS28" s="73">
        <v>100</v>
      </c>
      <c r="BT28" s="2">
        <v>6</v>
      </c>
      <c r="BU28" s="2">
        <v>0</v>
      </c>
      <c r="BV28" s="2">
        <v>6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3</v>
      </c>
      <c r="CQ28" s="2">
        <v>0</v>
      </c>
      <c r="CR28" s="2">
        <v>0</v>
      </c>
      <c r="CS28" s="2">
        <v>0</v>
      </c>
      <c r="CT28" s="71">
        <v>12</v>
      </c>
      <c r="CU28" s="72">
        <v>3</v>
      </c>
      <c r="CV28" s="73">
        <v>15</v>
      </c>
      <c r="CW28" s="2">
        <v>5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5</v>
      </c>
      <c r="DF28" s="2">
        <v>5</v>
      </c>
      <c r="DG28" s="2">
        <v>5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5</v>
      </c>
      <c r="DN28" s="2">
        <v>5</v>
      </c>
      <c r="DO28" s="2">
        <v>5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5</v>
      </c>
      <c r="DZ28" s="2">
        <v>5</v>
      </c>
      <c r="EA28" s="2">
        <v>5</v>
      </c>
      <c r="EB28" s="2">
        <v>0</v>
      </c>
      <c r="EC28" s="73">
        <v>50</v>
      </c>
      <c r="ED28" s="74">
        <v>240</v>
      </c>
      <c r="EE28" s="2">
        <v>1</v>
      </c>
      <c r="EF28" s="2">
        <v>1</v>
      </c>
      <c r="EG28" s="2">
        <v>0</v>
      </c>
      <c r="EH28" s="2">
        <v>0</v>
      </c>
      <c r="EI28" s="2">
        <v>1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1</v>
      </c>
      <c r="EQ28" s="2">
        <v>0</v>
      </c>
      <c r="ER28" s="2">
        <v>2</v>
      </c>
      <c r="ES28" s="2">
        <v>2</v>
      </c>
      <c r="ET28" s="2">
        <v>1</v>
      </c>
      <c r="EU28" s="2">
        <v>2</v>
      </c>
      <c r="EV28" s="2">
        <v>1</v>
      </c>
      <c r="EW28" s="2">
        <v>1</v>
      </c>
      <c r="EX28" s="2">
        <v>0</v>
      </c>
      <c r="EY28" s="2">
        <v>1</v>
      </c>
      <c r="EZ28" s="2">
        <v>2</v>
      </c>
      <c r="FA28" s="2">
        <v>2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1</v>
      </c>
      <c r="FO28" s="2">
        <v>1</v>
      </c>
      <c r="FP28" s="2">
        <v>1</v>
      </c>
      <c r="FQ28" s="2">
        <v>0</v>
      </c>
      <c r="FR28" s="2">
        <v>1</v>
      </c>
      <c r="FS28" s="2">
        <v>1</v>
      </c>
      <c r="FT28" s="2">
        <v>1</v>
      </c>
      <c r="FU28" s="2">
        <v>1</v>
      </c>
      <c r="FV28" s="2">
        <v>1</v>
      </c>
      <c r="FW28" s="2">
        <v>1</v>
      </c>
      <c r="FX28" s="2">
        <v>1</v>
      </c>
      <c r="FY28" s="2">
        <v>0</v>
      </c>
      <c r="FZ28" s="2">
        <v>1</v>
      </c>
      <c r="GA28" s="2">
        <v>1</v>
      </c>
      <c r="GB28" s="2">
        <v>0</v>
      </c>
      <c r="GC28" s="2">
        <v>0</v>
      </c>
      <c r="GD28" s="2">
        <v>1</v>
      </c>
      <c r="GE28" s="2">
        <v>1</v>
      </c>
      <c r="GF28" s="2">
        <v>0</v>
      </c>
      <c r="GG28" s="2">
        <v>0</v>
      </c>
      <c r="GH28" s="2">
        <v>1</v>
      </c>
      <c r="GI28" s="2">
        <v>1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1</v>
      </c>
      <c r="GY28" s="2">
        <v>1</v>
      </c>
      <c r="GZ28" s="2">
        <v>0</v>
      </c>
      <c r="HA28" s="2">
        <v>0</v>
      </c>
      <c r="HB28" s="2">
        <v>1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  <c r="HH28" s="2">
        <v>0</v>
      </c>
      <c r="HI28" s="2">
        <v>0</v>
      </c>
      <c r="HJ28" s="2">
        <v>0</v>
      </c>
      <c r="HK28" s="2">
        <v>0</v>
      </c>
      <c r="HL28" s="2">
        <v>0</v>
      </c>
      <c r="HM28" s="2">
        <v>0</v>
      </c>
      <c r="HN28" s="2">
        <v>0</v>
      </c>
      <c r="HO28" s="2">
        <v>0</v>
      </c>
      <c r="HP28" s="2">
        <v>0</v>
      </c>
      <c r="HQ28" s="2">
        <v>0</v>
      </c>
      <c r="HR28" s="2">
        <v>0</v>
      </c>
      <c r="HS28" s="71">
        <v>18</v>
      </c>
      <c r="HT28" s="72">
        <v>19</v>
      </c>
      <c r="HU28" s="73">
        <v>37</v>
      </c>
      <c r="HV28" s="2">
        <v>5</v>
      </c>
      <c r="HW28" s="2">
        <v>5</v>
      </c>
      <c r="HX28" s="2">
        <v>5</v>
      </c>
      <c r="HY28" s="2">
        <v>5</v>
      </c>
      <c r="HZ28" s="2">
        <v>0</v>
      </c>
      <c r="IA28" s="2">
        <v>4</v>
      </c>
      <c r="IB28" s="2">
        <v>0</v>
      </c>
      <c r="IC28" s="2">
        <v>5</v>
      </c>
      <c r="ID28" s="2">
        <v>0</v>
      </c>
      <c r="IE28" s="2">
        <v>5</v>
      </c>
      <c r="IF28" s="2">
        <v>0</v>
      </c>
      <c r="IG28" s="2">
        <v>0</v>
      </c>
      <c r="IH28" s="2">
        <v>0</v>
      </c>
      <c r="II28" s="2">
        <v>3</v>
      </c>
      <c r="IJ28" s="2">
        <v>3</v>
      </c>
      <c r="IK28" s="2">
        <v>0</v>
      </c>
      <c r="IL28" s="2">
        <v>0</v>
      </c>
      <c r="IM28" s="2">
        <v>3</v>
      </c>
      <c r="IN28" s="2">
        <v>3</v>
      </c>
      <c r="IO28" s="2">
        <v>0</v>
      </c>
      <c r="IP28" s="2">
        <v>0</v>
      </c>
      <c r="IQ28" s="2">
        <v>3</v>
      </c>
      <c r="IR28" s="2">
        <v>3</v>
      </c>
      <c r="IS28" s="2">
        <v>3</v>
      </c>
      <c r="IT28" s="2">
        <v>3</v>
      </c>
      <c r="IU28" s="71">
        <v>34</v>
      </c>
      <c r="IV28" s="72">
        <v>24</v>
      </c>
      <c r="IW28" s="73">
        <v>58</v>
      </c>
      <c r="IX28" s="2">
        <v>0</v>
      </c>
      <c r="IY28" s="2">
        <v>6</v>
      </c>
      <c r="IZ28" s="2">
        <v>0</v>
      </c>
      <c r="JA28" s="2">
        <v>0</v>
      </c>
      <c r="JB28" s="2">
        <v>0</v>
      </c>
      <c r="JC28" s="2">
        <v>5</v>
      </c>
      <c r="JD28" s="2">
        <v>2</v>
      </c>
      <c r="JE28" s="2">
        <v>2</v>
      </c>
      <c r="JF28" s="2">
        <v>2</v>
      </c>
      <c r="JG28" s="2">
        <v>0</v>
      </c>
      <c r="JH28" s="2">
        <v>0</v>
      </c>
      <c r="JI28" s="2">
        <v>5</v>
      </c>
      <c r="JJ28" s="2">
        <v>6</v>
      </c>
      <c r="JK28" s="2">
        <v>5</v>
      </c>
      <c r="JL28" s="2">
        <v>5</v>
      </c>
      <c r="JM28" s="2">
        <v>2</v>
      </c>
      <c r="JN28" s="2">
        <v>0</v>
      </c>
      <c r="JO28" s="2">
        <v>0</v>
      </c>
      <c r="JP28" s="2">
        <v>0</v>
      </c>
      <c r="JQ28" s="2">
        <v>0</v>
      </c>
      <c r="JR28" s="2">
        <v>0</v>
      </c>
      <c r="JS28" s="2">
        <v>0</v>
      </c>
      <c r="JT28" s="2">
        <v>0</v>
      </c>
      <c r="JU28" s="2">
        <v>0</v>
      </c>
      <c r="JV28" s="2">
        <v>0</v>
      </c>
      <c r="JW28" s="2">
        <v>0</v>
      </c>
      <c r="JX28" s="2">
        <v>0</v>
      </c>
      <c r="JY28" s="2">
        <v>0</v>
      </c>
      <c r="JZ28" s="2">
        <v>0</v>
      </c>
      <c r="KA28" s="2">
        <v>0</v>
      </c>
      <c r="KB28" s="2">
        <v>0</v>
      </c>
      <c r="KC28" s="71">
        <v>38</v>
      </c>
      <c r="KD28" s="72">
        <v>2</v>
      </c>
      <c r="KE28" s="73">
        <v>40</v>
      </c>
      <c r="KF28" s="75">
        <v>5</v>
      </c>
      <c r="KG28" s="75">
        <v>0</v>
      </c>
      <c r="KH28" s="75">
        <v>0</v>
      </c>
      <c r="KI28" s="75">
        <v>0</v>
      </c>
      <c r="KJ28" s="75">
        <v>0</v>
      </c>
      <c r="KK28" s="75">
        <v>0</v>
      </c>
      <c r="KL28" s="75">
        <v>0</v>
      </c>
      <c r="KM28" s="75">
        <v>0</v>
      </c>
      <c r="KN28" s="75">
        <v>5</v>
      </c>
      <c r="KO28" s="75">
        <v>5</v>
      </c>
      <c r="KP28" s="75">
        <v>5</v>
      </c>
      <c r="KQ28" s="75">
        <v>0</v>
      </c>
      <c r="KR28" s="75">
        <v>0</v>
      </c>
      <c r="KS28" s="75">
        <v>0</v>
      </c>
      <c r="KT28" s="75">
        <v>0</v>
      </c>
      <c r="KU28" s="75">
        <v>0</v>
      </c>
      <c r="KV28" s="75">
        <v>5</v>
      </c>
      <c r="KW28" s="75">
        <v>5</v>
      </c>
      <c r="KX28" s="75">
        <v>5</v>
      </c>
      <c r="KY28" s="75">
        <v>0</v>
      </c>
      <c r="KZ28" s="75">
        <v>0</v>
      </c>
      <c r="LA28" s="75">
        <v>0</v>
      </c>
      <c r="LB28" s="75">
        <v>0</v>
      </c>
      <c r="LC28" s="75">
        <v>0</v>
      </c>
      <c r="LD28" s="75">
        <v>0</v>
      </c>
      <c r="LE28" s="75">
        <v>0</v>
      </c>
      <c r="LF28" s="75">
        <v>0</v>
      </c>
      <c r="LG28" s="75">
        <v>0</v>
      </c>
      <c r="LH28" s="75">
        <v>5</v>
      </c>
      <c r="LI28" s="75">
        <v>5</v>
      </c>
      <c r="LJ28" s="75">
        <v>5</v>
      </c>
      <c r="LK28" s="75">
        <v>0</v>
      </c>
      <c r="LL28" s="73">
        <v>50</v>
      </c>
      <c r="LM28" s="76">
        <v>185</v>
      </c>
      <c r="LN28" s="89">
        <v>425</v>
      </c>
      <c r="LO28" s="77">
        <v>990</v>
      </c>
      <c r="LQ28" s="90"/>
    </row>
    <row r="29" spans="1:329" s="2" customFormat="1" x14ac:dyDescent="0.4">
      <c r="A29" s="68">
        <v>1396</v>
      </c>
      <c r="B29" s="69">
        <v>35</v>
      </c>
      <c r="C29" s="68">
        <v>352152</v>
      </c>
      <c r="D29" s="68" t="s">
        <v>123</v>
      </c>
      <c r="E29" s="68" t="s">
        <v>139</v>
      </c>
      <c r="F29" s="70" t="s">
        <v>124</v>
      </c>
      <c r="G29" s="2">
        <v>4</v>
      </c>
      <c r="H29" s="2">
        <v>4</v>
      </c>
      <c r="I29" s="2">
        <v>0</v>
      </c>
      <c r="J29" s="2">
        <v>0</v>
      </c>
      <c r="K29" s="2">
        <v>4</v>
      </c>
      <c r="L29" s="2">
        <v>4</v>
      </c>
      <c r="M29" s="2">
        <v>4</v>
      </c>
      <c r="N29" s="2">
        <v>4</v>
      </c>
      <c r="O29" s="2">
        <v>1</v>
      </c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s="2">
        <v>1</v>
      </c>
      <c r="AE29" s="2">
        <v>4</v>
      </c>
      <c r="AF29" s="2">
        <v>4</v>
      </c>
      <c r="AG29" s="2">
        <v>4</v>
      </c>
      <c r="AH29" s="2">
        <v>4</v>
      </c>
      <c r="AI29" s="2">
        <v>3</v>
      </c>
      <c r="AJ29" s="2">
        <v>3</v>
      </c>
      <c r="AK29" s="2">
        <v>3</v>
      </c>
      <c r="AL29" s="2">
        <v>0</v>
      </c>
      <c r="AM29" s="2">
        <v>3</v>
      </c>
      <c r="AN29" s="2">
        <v>3</v>
      </c>
      <c r="AO29" s="2">
        <v>3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71">
        <v>56</v>
      </c>
      <c r="AV29" s="72">
        <v>18</v>
      </c>
      <c r="AW29" s="73">
        <v>74</v>
      </c>
      <c r="AX29" s="2">
        <v>8</v>
      </c>
      <c r="AY29" s="2">
        <v>8</v>
      </c>
      <c r="AZ29" s="2">
        <v>0</v>
      </c>
      <c r="BA29" s="2">
        <v>0</v>
      </c>
      <c r="BB29" s="2">
        <v>6</v>
      </c>
      <c r="BC29" s="2">
        <v>2</v>
      </c>
      <c r="BD29" s="2">
        <v>2</v>
      </c>
      <c r="BE29" s="2">
        <v>2</v>
      </c>
      <c r="BF29" s="2">
        <v>8</v>
      </c>
      <c r="BG29" s="2">
        <v>0</v>
      </c>
      <c r="BH29" s="2">
        <v>8</v>
      </c>
      <c r="BI29" s="2">
        <v>0</v>
      </c>
      <c r="BJ29" s="2">
        <v>0</v>
      </c>
      <c r="BK29" s="2">
        <v>0</v>
      </c>
      <c r="BL29" s="2">
        <v>0</v>
      </c>
      <c r="BM29" s="2">
        <v>4</v>
      </c>
      <c r="BN29" s="2">
        <v>4</v>
      </c>
      <c r="BO29" s="2">
        <v>4</v>
      </c>
      <c r="BP29" s="2">
        <v>4</v>
      </c>
      <c r="BQ29" s="71">
        <v>44</v>
      </c>
      <c r="BR29" s="72">
        <v>16</v>
      </c>
      <c r="BS29" s="73">
        <v>60</v>
      </c>
      <c r="BT29" s="2">
        <v>6</v>
      </c>
      <c r="BU29" s="2">
        <v>6</v>
      </c>
      <c r="BV29" s="2">
        <v>0</v>
      </c>
      <c r="BW29" s="2">
        <v>0</v>
      </c>
      <c r="BX29" s="2">
        <v>0</v>
      </c>
      <c r="BY29" s="2">
        <v>6</v>
      </c>
      <c r="BZ29" s="2">
        <v>6</v>
      </c>
      <c r="CA29" s="2">
        <v>2</v>
      </c>
      <c r="CB29" s="2">
        <v>2</v>
      </c>
      <c r="CC29" s="2">
        <v>2</v>
      </c>
      <c r="CD29" s="2">
        <v>2</v>
      </c>
      <c r="CE29" s="2">
        <v>2</v>
      </c>
      <c r="CF29" s="2">
        <v>0</v>
      </c>
      <c r="CG29" s="2">
        <v>6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3</v>
      </c>
      <c r="CQ29" s="2">
        <v>3</v>
      </c>
      <c r="CR29" s="2">
        <v>0</v>
      </c>
      <c r="CS29" s="2">
        <v>0</v>
      </c>
      <c r="CT29" s="71">
        <v>40</v>
      </c>
      <c r="CU29" s="72">
        <v>6</v>
      </c>
      <c r="CV29" s="73">
        <v>46</v>
      </c>
      <c r="CW29" s="2">
        <v>5</v>
      </c>
      <c r="CX29" s="2">
        <v>5</v>
      </c>
      <c r="CY29" s="2">
        <v>5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5</v>
      </c>
      <c r="DF29" s="2">
        <v>5</v>
      </c>
      <c r="DG29" s="2">
        <v>0</v>
      </c>
      <c r="DH29" s="2">
        <v>0</v>
      </c>
      <c r="DI29" s="2">
        <v>5</v>
      </c>
      <c r="DJ29" s="2">
        <v>5</v>
      </c>
      <c r="DK29" s="2">
        <v>5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5</v>
      </c>
      <c r="DV29" s="2">
        <v>5</v>
      </c>
      <c r="DW29" s="2">
        <v>5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73">
        <v>55</v>
      </c>
      <c r="ED29" s="74">
        <v>235</v>
      </c>
      <c r="EE29" s="2">
        <v>1</v>
      </c>
      <c r="EF29" s="2">
        <v>1</v>
      </c>
      <c r="EG29" s="2">
        <v>2</v>
      </c>
      <c r="EH29" s="2">
        <v>2</v>
      </c>
      <c r="EI29" s="2">
        <v>1</v>
      </c>
      <c r="EJ29" s="2">
        <v>2</v>
      </c>
      <c r="EK29" s="2">
        <v>1</v>
      </c>
      <c r="EL29" s="2">
        <v>1</v>
      </c>
      <c r="EM29" s="2">
        <v>0</v>
      </c>
      <c r="EN29" s="2">
        <v>0</v>
      </c>
      <c r="EO29" s="2">
        <v>0</v>
      </c>
      <c r="EP29" s="2">
        <v>1</v>
      </c>
      <c r="EQ29" s="2">
        <v>2</v>
      </c>
      <c r="ER29" s="2">
        <v>2</v>
      </c>
      <c r="ES29" s="2">
        <v>2</v>
      </c>
      <c r="ET29" s="2">
        <v>1</v>
      </c>
      <c r="EU29" s="2">
        <v>2</v>
      </c>
      <c r="EV29" s="2">
        <v>1</v>
      </c>
      <c r="EW29" s="2">
        <v>1</v>
      </c>
      <c r="EX29" s="2">
        <v>2</v>
      </c>
      <c r="EY29" s="2">
        <v>0</v>
      </c>
      <c r="EZ29" s="2">
        <v>2</v>
      </c>
      <c r="FA29" s="2">
        <v>2</v>
      </c>
      <c r="FB29" s="2">
        <v>2</v>
      </c>
      <c r="FC29" s="2">
        <v>1</v>
      </c>
      <c r="FD29" s="2">
        <v>2</v>
      </c>
      <c r="FE29" s="2">
        <v>2</v>
      </c>
      <c r="FF29" s="2">
        <v>2</v>
      </c>
      <c r="FG29" s="2">
        <v>2</v>
      </c>
      <c r="FH29" s="2">
        <v>1</v>
      </c>
      <c r="FI29" s="2">
        <v>1</v>
      </c>
      <c r="FJ29" s="2">
        <v>1</v>
      </c>
      <c r="FK29" s="2">
        <v>1</v>
      </c>
      <c r="FL29" s="2">
        <v>1</v>
      </c>
      <c r="FM29" s="2">
        <v>2</v>
      </c>
      <c r="FN29" s="2">
        <v>0</v>
      </c>
      <c r="FO29" s="2">
        <v>0</v>
      </c>
      <c r="FP29" s="2">
        <v>0</v>
      </c>
      <c r="FQ29" s="2">
        <v>0</v>
      </c>
      <c r="FR29" s="2">
        <v>1</v>
      </c>
      <c r="FS29" s="2">
        <v>1</v>
      </c>
      <c r="FT29" s="2">
        <v>0</v>
      </c>
      <c r="FU29" s="2">
        <v>0</v>
      </c>
      <c r="FV29" s="2">
        <v>1</v>
      </c>
      <c r="FW29" s="2">
        <v>1</v>
      </c>
      <c r="FX29" s="2">
        <v>1</v>
      </c>
      <c r="FY29" s="2">
        <v>1</v>
      </c>
      <c r="FZ29" s="2">
        <v>1</v>
      </c>
      <c r="GA29" s="2">
        <v>1</v>
      </c>
      <c r="GB29" s="2">
        <v>1</v>
      </c>
      <c r="GC29" s="2">
        <v>1</v>
      </c>
      <c r="GD29" s="2">
        <v>1</v>
      </c>
      <c r="GE29" s="2">
        <v>1</v>
      </c>
      <c r="GF29" s="2">
        <v>0</v>
      </c>
      <c r="GG29" s="2">
        <v>0</v>
      </c>
      <c r="GH29" s="2">
        <v>1</v>
      </c>
      <c r="GI29" s="2">
        <v>1</v>
      </c>
      <c r="GJ29" s="2">
        <v>1</v>
      </c>
      <c r="GK29" s="2">
        <v>0</v>
      </c>
      <c r="GL29" s="2">
        <v>1</v>
      </c>
      <c r="GM29" s="2">
        <v>1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1</v>
      </c>
      <c r="GU29" s="2">
        <v>0</v>
      </c>
      <c r="GV29" s="2">
        <v>0</v>
      </c>
      <c r="GW29" s="2">
        <v>0</v>
      </c>
      <c r="GX29" s="2">
        <v>1</v>
      </c>
      <c r="GY29" s="2">
        <v>1</v>
      </c>
      <c r="GZ29" s="2">
        <v>1</v>
      </c>
      <c r="HA29" s="2">
        <v>0</v>
      </c>
      <c r="HB29" s="2">
        <v>1</v>
      </c>
      <c r="HC29" s="2">
        <v>0</v>
      </c>
      <c r="HD29" s="2">
        <v>0</v>
      </c>
      <c r="HE29" s="2">
        <v>0</v>
      </c>
      <c r="HF29" s="2">
        <v>1</v>
      </c>
      <c r="HG29" s="2">
        <v>1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71">
        <v>47</v>
      </c>
      <c r="HT29" s="72">
        <v>24</v>
      </c>
      <c r="HU29" s="73">
        <v>71</v>
      </c>
      <c r="HV29" s="2">
        <v>5</v>
      </c>
      <c r="HW29" s="2">
        <v>5</v>
      </c>
      <c r="HX29" s="2">
        <v>5</v>
      </c>
      <c r="HY29" s="2">
        <v>5</v>
      </c>
      <c r="HZ29" s="2">
        <v>0</v>
      </c>
      <c r="IA29" s="2">
        <v>4</v>
      </c>
      <c r="IB29" s="2">
        <v>5</v>
      </c>
      <c r="IC29" s="2">
        <v>5</v>
      </c>
      <c r="ID29" s="2">
        <v>5</v>
      </c>
      <c r="IE29" s="2">
        <v>5</v>
      </c>
      <c r="IF29" s="2">
        <v>5</v>
      </c>
      <c r="IG29" s="2">
        <v>0</v>
      </c>
      <c r="IH29" s="2">
        <v>0</v>
      </c>
      <c r="II29" s="2">
        <v>3</v>
      </c>
      <c r="IJ29" s="2">
        <v>0</v>
      </c>
      <c r="IK29" s="2">
        <v>0</v>
      </c>
      <c r="IL29" s="2">
        <v>0</v>
      </c>
      <c r="IM29" s="2">
        <v>3</v>
      </c>
      <c r="IN29" s="2">
        <v>0</v>
      </c>
      <c r="IO29" s="2">
        <v>0</v>
      </c>
      <c r="IP29" s="2">
        <v>0</v>
      </c>
      <c r="IQ29" s="2">
        <v>3</v>
      </c>
      <c r="IR29" s="2">
        <v>3</v>
      </c>
      <c r="IS29" s="2">
        <v>3</v>
      </c>
      <c r="IT29" s="2">
        <v>3</v>
      </c>
      <c r="IU29" s="71">
        <v>49</v>
      </c>
      <c r="IV29" s="72">
        <v>18</v>
      </c>
      <c r="IW29" s="73">
        <v>67</v>
      </c>
      <c r="IX29" s="2">
        <v>5</v>
      </c>
      <c r="IY29" s="2">
        <v>6</v>
      </c>
      <c r="IZ29" s="2">
        <v>5</v>
      </c>
      <c r="JA29" s="2">
        <v>5</v>
      </c>
      <c r="JB29" s="2">
        <v>5</v>
      </c>
      <c r="JC29" s="2">
        <v>5</v>
      </c>
      <c r="JD29" s="2">
        <v>2</v>
      </c>
      <c r="JE29" s="2">
        <v>2</v>
      </c>
      <c r="JF29" s="2">
        <v>2</v>
      </c>
      <c r="JG29" s="2">
        <v>5</v>
      </c>
      <c r="JH29" s="2">
        <v>5</v>
      </c>
      <c r="JI29" s="2">
        <v>5</v>
      </c>
      <c r="JJ29" s="2">
        <v>6</v>
      </c>
      <c r="JK29" s="2">
        <v>5</v>
      </c>
      <c r="JL29" s="2">
        <v>5</v>
      </c>
      <c r="JM29" s="2">
        <v>2</v>
      </c>
      <c r="JN29" s="2">
        <v>0</v>
      </c>
      <c r="JO29" s="2">
        <v>0</v>
      </c>
      <c r="JP29" s="2">
        <v>0</v>
      </c>
      <c r="JQ29" s="2">
        <v>2</v>
      </c>
      <c r="JR29" s="2">
        <v>0</v>
      </c>
      <c r="JS29" s="2">
        <v>0</v>
      </c>
      <c r="JT29" s="2">
        <v>0</v>
      </c>
      <c r="JU29" s="2">
        <v>2</v>
      </c>
      <c r="JV29" s="2">
        <v>0</v>
      </c>
      <c r="JW29" s="2">
        <v>0</v>
      </c>
      <c r="JX29" s="2">
        <v>0</v>
      </c>
      <c r="JY29" s="2">
        <v>2</v>
      </c>
      <c r="JZ29" s="2">
        <v>0</v>
      </c>
      <c r="KA29" s="2">
        <v>0</v>
      </c>
      <c r="KB29" s="2">
        <v>0</v>
      </c>
      <c r="KC29" s="71">
        <v>68</v>
      </c>
      <c r="KD29" s="72">
        <v>8</v>
      </c>
      <c r="KE29" s="73">
        <v>76</v>
      </c>
      <c r="KF29" s="75">
        <v>5</v>
      </c>
      <c r="KG29" s="75">
        <v>5</v>
      </c>
      <c r="KH29" s="75">
        <v>5</v>
      </c>
      <c r="KI29" s="75">
        <v>0</v>
      </c>
      <c r="KJ29" s="75">
        <v>0</v>
      </c>
      <c r="KK29" s="75">
        <v>0</v>
      </c>
      <c r="KL29" s="75">
        <v>0</v>
      </c>
      <c r="KM29" s="75">
        <v>0</v>
      </c>
      <c r="KN29" s="75">
        <v>5</v>
      </c>
      <c r="KO29" s="75">
        <v>5</v>
      </c>
      <c r="KP29" s="75">
        <v>0</v>
      </c>
      <c r="KQ29" s="75">
        <v>0</v>
      </c>
      <c r="KR29" s="75">
        <v>5</v>
      </c>
      <c r="KS29" s="75">
        <v>5</v>
      </c>
      <c r="KT29" s="75">
        <v>5</v>
      </c>
      <c r="KU29" s="75">
        <v>0</v>
      </c>
      <c r="KV29" s="75">
        <v>0</v>
      </c>
      <c r="KW29" s="75">
        <v>0</v>
      </c>
      <c r="KX29" s="75">
        <v>0</v>
      </c>
      <c r="KY29" s="75">
        <v>0</v>
      </c>
      <c r="KZ29" s="75">
        <v>0</v>
      </c>
      <c r="LA29" s="75">
        <v>0</v>
      </c>
      <c r="LB29" s="75">
        <v>0</v>
      </c>
      <c r="LC29" s="75">
        <v>0</v>
      </c>
      <c r="LD29" s="75">
        <v>5</v>
      </c>
      <c r="LE29" s="75">
        <v>5</v>
      </c>
      <c r="LF29" s="75">
        <v>5</v>
      </c>
      <c r="LG29" s="75">
        <v>0</v>
      </c>
      <c r="LH29" s="75">
        <v>0</v>
      </c>
      <c r="LI29" s="75">
        <v>0</v>
      </c>
      <c r="LJ29" s="75">
        <v>0</v>
      </c>
      <c r="LK29" s="75">
        <v>0</v>
      </c>
      <c r="LL29" s="73">
        <v>55</v>
      </c>
      <c r="LM29" s="76">
        <v>269</v>
      </c>
      <c r="LN29" s="89">
        <v>504</v>
      </c>
      <c r="LO29" s="77">
        <v>429</v>
      </c>
      <c r="LQ29" s="90"/>
    </row>
    <row r="30" spans="1:329" s="2" customFormat="1" x14ac:dyDescent="0.4">
      <c r="A30" s="68">
        <v>1397</v>
      </c>
      <c r="B30" s="69">
        <v>35</v>
      </c>
      <c r="C30" s="68">
        <v>352161</v>
      </c>
      <c r="D30" s="68" t="s">
        <v>125</v>
      </c>
      <c r="E30" s="68" t="s">
        <v>139</v>
      </c>
      <c r="F30" s="70" t="s">
        <v>126</v>
      </c>
      <c r="G30" s="2">
        <v>4</v>
      </c>
      <c r="H30" s="2">
        <v>4</v>
      </c>
      <c r="I30" s="2">
        <v>4</v>
      </c>
      <c r="J30" s="2">
        <v>4</v>
      </c>
      <c r="K30" s="2">
        <v>4</v>
      </c>
      <c r="L30" s="2">
        <v>4</v>
      </c>
      <c r="M30" s="2">
        <v>4</v>
      </c>
      <c r="N30" s="2">
        <v>4</v>
      </c>
      <c r="O30" s="2">
        <v>1</v>
      </c>
      <c r="P30" s="2">
        <v>1</v>
      </c>
      <c r="Q30" s="2">
        <v>1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2">
        <v>0</v>
      </c>
      <c r="X30" s="2">
        <v>1</v>
      </c>
      <c r="Y30" s="2">
        <v>1</v>
      </c>
      <c r="Z30" s="2">
        <v>1</v>
      </c>
      <c r="AA30" s="2">
        <v>0</v>
      </c>
      <c r="AB30" s="2">
        <v>1</v>
      </c>
      <c r="AC30" s="2">
        <v>1</v>
      </c>
      <c r="AD30" s="2">
        <v>1</v>
      </c>
      <c r="AE30" s="2">
        <v>4</v>
      </c>
      <c r="AF30" s="2">
        <v>4</v>
      </c>
      <c r="AG30" s="2">
        <v>4</v>
      </c>
      <c r="AH30" s="2">
        <v>4</v>
      </c>
      <c r="AI30" s="2">
        <v>3</v>
      </c>
      <c r="AJ30" s="2">
        <v>3</v>
      </c>
      <c r="AK30" s="2">
        <v>3</v>
      </c>
      <c r="AL30" s="2">
        <v>0</v>
      </c>
      <c r="AM30" s="2">
        <v>3</v>
      </c>
      <c r="AN30" s="2">
        <v>3</v>
      </c>
      <c r="AO30" s="2">
        <v>3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71">
        <v>62</v>
      </c>
      <c r="AV30" s="72">
        <v>18</v>
      </c>
      <c r="AW30" s="73">
        <v>80</v>
      </c>
      <c r="AX30" s="2">
        <v>8</v>
      </c>
      <c r="AY30" s="2">
        <v>8</v>
      </c>
      <c r="AZ30" s="2">
        <v>0</v>
      </c>
      <c r="BA30" s="2">
        <v>0</v>
      </c>
      <c r="BB30" s="2">
        <v>6</v>
      </c>
      <c r="BC30" s="2">
        <v>2</v>
      </c>
      <c r="BD30" s="2">
        <v>2</v>
      </c>
      <c r="BE30" s="2">
        <v>2</v>
      </c>
      <c r="BF30" s="2">
        <v>8</v>
      </c>
      <c r="BG30" s="2">
        <v>8</v>
      </c>
      <c r="BH30" s="2">
        <v>8</v>
      </c>
      <c r="BI30" s="2">
        <v>4</v>
      </c>
      <c r="BJ30" s="2">
        <v>4</v>
      </c>
      <c r="BK30" s="2">
        <v>4</v>
      </c>
      <c r="BL30" s="2">
        <v>4</v>
      </c>
      <c r="BM30" s="2">
        <v>4</v>
      </c>
      <c r="BN30" s="2">
        <v>4</v>
      </c>
      <c r="BO30" s="2">
        <v>4</v>
      </c>
      <c r="BP30" s="2">
        <v>4</v>
      </c>
      <c r="BQ30" s="71">
        <v>52</v>
      </c>
      <c r="BR30" s="72">
        <v>32</v>
      </c>
      <c r="BS30" s="73">
        <v>84</v>
      </c>
      <c r="BT30" s="2">
        <v>6</v>
      </c>
      <c r="BU30" s="2">
        <v>6</v>
      </c>
      <c r="BV30" s="2">
        <v>6</v>
      </c>
      <c r="BW30" s="2">
        <v>0</v>
      </c>
      <c r="BX30" s="2">
        <v>0</v>
      </c>
      <c r="BY30" s="2">
        <v>6</v>
      </c>
      <c r="BZ30" s="2">
        <v>6</v>
      </c>
      <c r="CA30" s="2">
        <v>2</v>
      </c>
      <c r="CB30" s="2">
        <v>2</v>
      </c>
      <c r="CC30" s="2">
        <v>2</v>
      </c>
      <c r="CD30" s="2">
        <v>2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3</v>
      </c>
      <c r="CQ30" s="2">
        <v>3</v>
      </c>
      <c r="CR30" s="2">
        <v>3</v>
      </c>
      <c r="CS30" s="2">
        <v>0</v>
      </c>
      <c r="CT30" s="71">
        <v>38</v>
      </c>
      <c r="CU30" s="72">
        <v>9</v>
      </c>
      <c r="CV30" s="73">
        <v>47</v>
      </c>
      <c r="CW30" s="2">
        <v>5</v>
      </c>
      <c r="CX30" s="2">
        <v>5</v>
      </c>
      <c r="CY30" s="2">
        <v>5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5</v>
      </c>
      <c r="DF30" s="2">
        <v>5</v>
      </c>
      <c r="DG30" s="2">
        <v>5</v>
      </c>
      <c r="DH30" s="2">
        <v>5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5</v>
      </c>
      <c r="DR30" s="2">
        <v>0</v>
      </c>
      <c r="DS30" s="2">
        <v>0</v>
      </c>
      <c r="DT30" s="2">
        <v>0</v>
      </c>
      <c r="DU30" s="2">
        <v>5</v>
      </c>
      <c r="DV30" s="2">
        <v>5</v>
      </c>
      <c r="DW30" s="2">
        <v>5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73">
        <v>55</v>
      </c>
      <c r="ED30" s="74">
        <v>266</v>
      </c>
      <c r="EE30" s="2">
        <v>1</v>
      </c>
      <c r="EF30" s="2">
        <v>1</v>
      </c>
      <c r="EG30" s="2">
        <v>2</v>
      </c>
      <c r="EH30" s="2">
        <v>2</v>
      </c>
      <c r="EI30" s="2">
        <v>1</v>
      </c>
      <c r="EJ30" s="2">
        <v>0</v>
      </c>
      <c r="EK30" s="2">
        <v>1</v>
      </c>
      <c r="EL30" s="2">
        <v>1</v>
      </c>
      <c r="EM30" s="2">
        <v>1</v>
      </c>
      <c r="EN30" s="2">
        <v>0</v>
      </c>
      <c r="EO30" s="2">
        <v>0</v>
      </c>
      <c r="EP30" s="2">
        <v>1</v>
      </c>
      <c r="EQ30" s="2">
        <v>2</v>
      </c>
      <c r="ER30" s="2">
        <v>2</v>
      </c>
      <c r="ES30" s="2">
        <v>2</v>
      </c>
      <c r="ET30" s="2">
        <v>1</v>
      </c>
      <c r="EU30" s="2">
        <v>2</v>
      </c>
      <c r="EV30" s="2">
        <v>1</v>
      </c>
      <c r="EW30" s="2">
        <v>1</v>
      </c>
      <c r="EX30" s="2">
        <v>2</v>
      </c>
      <c r="EY30" s="2">
        <v>0</v>
      </c>
      <c r="EZ30" s="2">
        <v>2</v>
      </c>
      <c r="FA30" s="2">
        <v>2</v>
      </c>
      <c r="FB30" s="2">
        <v>2</v>
      </c>
      <c r="FC30" s="2">
        <v>1</v>
      </c>
      <c r="FD30" s="2">
        <v>2</v>
      </c>
      <c r="FE30" s="2">
        <v>2</v>
      </c>
      <c r="FF30" s="2">
        <v>0</v>
      </c>
      <c r="FG30" s="2">
        <v>0</v>
      </c>
      <c r="FH30" s="2">
        <v>1</v>
      </c>
      <c r="FI30" s="2">
        <v>1</v>
      </c>
      <c r="FJ30" s="2">
        <v>1</v>
      </c>
      <c r="FK30" s="2">
        <v>1</v>
      </c>
      <c r="FL30" s="2">
        <v>1</v>
      </c>
      <c r="FM30" s="2">
        <v>2</v>
      </c>
      <c r="FN30" s="2">
        <v>1</v>
      </c>
      <c r="FO30" s="2">
        <v>0</v>
      </c>
      <c r="FP30" s="2">
        <v>0</v>
      </c>
      <c r="FQ30" s="2">
        <v>0</v>
      </c>
      <c r="FR30" s="2">
        <v>1</v>
      </c>
      <c r="FS30" s="2">
        <v>1</v>
      </c>
      <c r="FT30" s="2">
        <v>0</v>
      </c>
      <c r="FU30" s="2">
        <v>0</v>
      </c>
      <c r="FV30" s="2">
        <v>1</v>
      </c>
      <c r="FW30" s="2">
        <v>1</v>
      </c>
      <c r="FX30" s="2">
        <v>1</v>
      </c>
      <c r="FY30" s="2">
        <v>0</v>
      </c>
      <c r="FZ30" s="2">
        <v>1</v>
      </c>
      <c r="GA30" s="2">
        <v>0</v>
      </c>
      <c r="GB30" s="2">
        <v>0</v>
      </c>
      <c r="GC30" s="2">
        <v>0</v>
      </c>
      <c r="GD30" s="2">
        <v>1</v>
      </c>
      <c r="GE30" s="2">
        <v>1</v>
      </c>
      <c r="GF30" s="2">
        <v>1</v>
      </c>
      <c r="GG30" s="2">
        <v>0</v>
      </c>
      <c r="GH30" s="2">
        <v>1</v>
      </c>
      <c r="GI30" s="2">
        <v>1</v>
      </c>
      <c r="GJ30" s="2">
        <v>1</v>
      </c>
      <c r="GK30" s="2">
        <v>0</v>
      </c>
      <c r="GL30" s="2">
        <v>1</v>
      </c>
      <c r="GM30" s="2">
        <v>0</v>
      </c>
      <c r="GN30" s="2">
        <v>0</v>
      </c>
      <c r="GO30" s="2">
        <v>0</v>
      </c>
      <c r="GP30" s="2">
        <v>1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1</v>
      </c>
      <c r="GY30" s="2">
        <v>1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1</v>
      </c>
      <c r="HO30" s="2">
        <v>1</v>
      </c>
      <c r="HP30" s="2">
        <v>1</v>
      </c>
      <c r="HQ30" s="2">
        <v>0</v>
      </c>
      <c r="HR30" s="2">
        <v>0</v>
      </c>
      <c r="HS30" s="71">
        <v>42</v>
      </c>
      <c r="HT30" s="72">
        <v>20</v>
      </c>
      <c r="HU30" s="73">
        <v>62</v>
      </c>
      <c r="HV30" s="2">
        <v>5</v>
      </c>
      <c r="HW30" s="2">
        <v>5</v>
      </c>
      <c r="HX30" s="2">
        <v>5</v>
      </c>
      <c r="HY30" s="2">
        <v>0</v>
      </c>
      <c r="HZ30" s="2">
        <v>0</v>
      </c>
      <c r="IA30" s="2">
        <v>4</v>
      </c>
      <c r="IB30" s="2">
        <v>5</v>
      </c>
      <c r="IC30" s="2">
        <v>0</v>
      </c>
      <c r="ID30" s="2">
        <v>0</v>
      </c>
      <c r="IE30" s="2">
        <v>5</v>
      </c>
      <c r="IF30" s="2">
        <v>5</v>
      </c>
      <c r="IG30" s="2">
        <v>0</v>
      </c>
      <c r="IH30" s="2">
        <v>0</v>
      </c>
      <c r="II30" s="2">
        <v>3</v>
      </c>
      <c r="IJ30" s="2">
        <v>3</v>
      </c>
      <c r="IK30" s="2">
        <v>3</v>
      </c>
      <c r="IL30" s="2">
        <v>0</v>
      </c>
      <c r="IM30" s="2">
        <v>0</v>
      </c>
      <c r="IN30" s="2">
        <v>0</v>
      </c>
      <c r="IO30" s="2">
        <v>0</v>
      </c>
      <c r="IP30" s="2">
        <v>0</v>
      </c>
      <c r="IQ30" s="2">
        <v>3</v>
      </c>
      <c r="IR30" s="2">
        <v>3</v>
      </c>
      <c r="IS30" s="2">
        <v>3</v>
      </c>
      <c r="IT30" s="2">
        <v>3</v>
      </c>
      <c r="IU30" s="71">
        <v>34</v>
      </c>
      <c r="IV30" s="72">
        <v>21</v>
      </c>
      <c r="IW30" s="73">
        <v>55</v>
      </c>
      <c r="IX30" s="2">
        <v>5</v>
      </c>
      <c r="IY30" s="2">
        <v>6</v>
      </c>
      <c r="IZ30" s="2">
        <v>5</v>
      </c>
      <c r="JA30" s="2">
        <v>5</v>
      </c>
      <c r="JB30" s="2">
        <v>5</v>
      </c>
      <c r="JC30" s="2">
        <v>5</v>
      </c>
      <c r="JD30" s="2">
        <v>2</v>
      </c>
      <c r="JE30" s="2">
        <v>2</v>
      </c>
      <c r="JF30" s="2">
        <v>2</v>
      </c>
      <c r="JG30" s="2">
        <v>5</v>
      </c>
      <c r="JH30" s="2">
        <v>5</v>
      </c>
      <c r="JI30" s="2">
        <v>5</v>
      </c>
      <c r="JJ30" s="2">
        <v>6</v>
      </c>
      <c r="JK30" s="2">
        <v>5</v>
      </c>
      <c r="JL30" s="2">
        <v>5</v>
      </c>
      <c r="JM30" s="2">
        <v>2</v>
      </c>
      <c r="JN30" s="2">
        <v>0</v>
      </c>
      <c r="JO30" s="2">
        <v>0</v>
      </c>
      <c r="JP30" s="2">
        <v>0</v>
      </c>
      <c r="JQ30" s="2">
        <v>2</v>
      </c>
      <c r="JR30" s="2">
        <v>2</v>
      </c>
      <c r="JS30" s="2">
        <v>0</v>
      </c>
      <c r="JT30" s="2">
        <v>0</v>
      </c>
      <c r="JU30" s="2">
        <v>2</v>
      </c>
      <c r="JV30" s="2">
        <v>2</v>
      </c>
      <c r="JW30" s="2">
        <v>0</v>
      </c>
      <c r="JX30" s="2">
        <v>0</v>
      </c>
      <c r="JY30" s="2">
        <v>2</v>
      </c>
      <c r="JZ30" s="2">
        <v>2</v>
      </c>
      <c r="KA30" s="2">
        <v>0</v>
      </c>
      <c r="KB30" s="2">
        <v>0</v>
      </c>
      <c r="KC30" s="71">
        <v>68</v>
      </c>
      <c r="KD30" s="72">
        <v>14</v>
      </c>
      <c r="KE30" s="73">
        <v>82</v>
      </c>
      <c r="KF30" s="75">
        <v>5</v>
      </c>
      <c r="KG30" s="75">
        <v>5</v>
      </c>
      <c r="KH30" s="75">
        <v>5</v>
      </c>
      <c r="KI30" s="75">
        <v>0</v>
      </c>
      <c r="KJ30" s="75">
        <v>0</v>
      </c>
      <c r="KK30" s="75">
        <v>0</v>
      </c>
      <c r="KL30" s="75">
        <v>0</v>
      </c>
      <c r="KM30" s="75">
        <v>0</v>
      </c>
      <c r="KN30" s="75">
        <v>5</v>
      </c>
      <c r="KO30" s="75">
        <v>5</v>
      </c>
      <c r="KP30" s="75">
        <v>5</v>
      </c>
      <c r="KQ30" s="75">
        <v>5</v>
      </c>
      <c r="KR30" s="75">
        <v>0</v>
      </c>
      <c r="KS30" s="75">
        <v>0</v>
      </c>
      <c r="KT30" s="75">
        <v>0</v>
      </c>
      <c r="KU30" s="75">
        <v>0</v>
      </c>
      <c r="KV30" s="75">
        <v>0</v>
      </c>
      <c r="KW30" s="75">
        <v>0</v>
      </c>
      <c r="KX30" s="75">
        <v>0</v>
      </c>
      <c r="KY30" s="75">
        <v>0</v>
      </c>
      <c r="KZ30" s="75">
        <v>5</v>
      </c>
      <c r="LA30" s="75">
        <v>0</v>
      </c>
      <c r="LB30" s="75">
        <v>0</v>
      </c>
      <c r="LC30" s="75">
        <v>0</v>
      </c>
      <c r="LD30" s="75">
        <v>5</v>
      </c>
      <c r="LE30" s="75">
        <v>5</v>
      </c>
      <c r="LF30" s="75">
        <v>5</v>
      </c>
      <c r="LG30" s="75">
        <v>0</v>
      </c>
      <c r="LH30" s="75">
        <v>0</v>
      </c>
      <c r="LI30" s="75">
        <v>0</v>
      </c>
      <c r="LJ30" s="75">
        <v>0</v>
      </c>
      <c r="LK30" s="75">
        <v>0</v>
      </c>
      <c r="LL30" s="73">
        <v>55</v>
      </c>
      <c r="LM30" s="76">
        <v>254</v>
      </c>
      <c r="LN30" s="89">
        <v>520</v>
      </c>
      <c r="LO30" s="77">
        <v>332</v>
      </c>
      <c r="LQ30" s="90"/>
    </row>
    <row r="31" spans="1:329" s="2" customFormat="1" x14ac:dyDescent="0.4">
      <c r="A31" s="68">
        <v>1398</v>
      </c>
      <c r="B31" s="69">
        <v>35</v>
      </c>
      <c r="C31" s="68">
        <v>353051</v>
      </c>
      <c r="D31" s="68" t="s">
        <v>127</v>
      </c>
      <c r="E31" s="68" t="s">
        <v>139</v>
      </c>
      <c r="F31" s="70" t="s">
        <v>128</v>
      </c>
      <c r="G31" s="2">
        <v>4</v>
      </c>
      <c r="H31" s="2">
        <v>4</v>
      </c>
      <c r="I31" s="2">
        <v>4</v>
      </c>
      <c r="J31" s="2">
        <v>0</v>
      </c>
      <c r="K31" s="2">
        <v>4</v>
      </c>
      <c r="L31" s="2">
        <v>0</v>
      </c>
      <c r="M31" s="2">
        <v>0</v>
      </c>
      <c r="N31" s="2">
        <v>0</v>
      </c>
      <c r="O31" s="2">
        <v>1</v>
      </c>
      <c r="P31" s="2">
        <v>1</v>
      </c>
      <c r="Q31" s="2">
        <v>1</v>
      </c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>
        <v>1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3</v>
      </c>
      <c r="AN31" s="2">
        <v>3</v>
      </c>
      <c r="AO31" s="2">
        <v>3</v>
      </c>
      <c r="AP31" s="2">
        <v>3</v>
      </c>
      <c r="AQ31" s="2">
        <v>0</v>
      </c>
      <c r="AR31" s="2">
        <v>0</v>
      </c>
      <c r="AS31" s="2">
        <v>0</v>
      </c>
      <c r="AT31" s="2">
        <v>0</v>
      </c>
      <c r="AU31" s="71">
        <v>28</v>
      </c>
      <c r="AV31" s="72">
        <v>12</v>
      </c>
      <c r="AW31" s="73">
        <v>40</v>
      </c>
      <c r="AX31" s="2">
        <v>8</v>
      </c>
      <c r="AY31" s="2">
        <v>8</v>
      </c>
      <c r="AZ31" s="2">
        <v>0</v>
      </c>
      <c r="BA31" s="2">
        <v>0</v>
      </c>
      <c r="BB31" s="2">
        <v>6</v>
      </c>
      <c r="BC31" s="2">
        <v>2</v>
      </c>
      <c r="BD31" s="2">
        <v>2</v>
      </c>
      <c r="BE31" s="2">
        <v>2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4</v>
      </c>
      <c r="BN31" s="2">
        <v>4</v>
      </c>
      <c r="BO31" s="2">
        <v>4</v>
      </c>
      <c r="BP31" s="2">
        <v>4</v>
      </c>
      <c r="BQ31" s="71">
        <v>28</v>
      </c>
      <c r="BR31" s="72">
        <v>16</v>
      </c>
      <c r="BS31" s="73">
        <v>44</v>
      </c>
      <c r="BT31" s="2">
        <v>6</v>
      </c>
      <c r="BU31" s="2">
        <v>0</v>
      </c>
      <c r="BV31" s="2">
        <v>6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3</v>
      </c>
      <c r="CQ31" s="2">
        <v>0</v>
      </c>
      <c r="CR31" s="2">
        <v>0</v>
      </c>
      <c r="CS31" s="2">
        <v>0</v>
      </c>
      <c r="CT31" s="71">
        <v>12</v>
      </c>
      <c r="CU31" s="72">
        <v>3</v>
      </c>
      <c r="CV31" s="73">
        <v>15</v>
      </c>
      <c r="CW31" s="2">
        <v>5</v>
      </c>
      <c r="CX31" s="2">
        <v>5</v>
      </c>
      <c r="CY31" s="2">
        <v>5</v>
      </c>
      <c r="CZ31" s="2">
        <v>5</v>
      </c>
      <c r="DA31" s="2">
        <v>0</v>
      </c>
      <c r="DB31" s="2">
        <v>0</v>
      </c>
      <c r="DC31" s="2">
        <v>0</v>
      </c>
      <c r="DD31" s="2">
        <v>0</v>
      </c>
      <c r="DE31" s="2">
        <v>5</v>
      </c>
      <c r="DF31" s="2">
        <v>0</v>
      </c>
      <c r="DG31" s="2">
        <v>0</v>
      </c>
      <c r="DH31" s="2">
        <v>0</v>
      </c>
      <c r="DI31" s="2">
        <v>5</v>
      </c>
      <c r="DJ31" s="2">
        <v>5</v>
      </c>
      <c r="DK31" s="2">
        <v>5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5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5</v>
      </c>
      <c r="DZ31" s="2">
        <v>5</v>
      </c>
      <c r="EA31" s="2">
        <v>5</v>
      </c>
      <c r="EB31" s="2">
        <v>5</v>
      </c>
      <c r="EC31" s="73">
        <v>65</v>
      </c>
      <c r="ED31" s="74">
        <v>164</v>
      </c>
      <c r="EE31" s="2">
        <v>1</v>
      </c>
      <c r="EF31" s="2">
        <v>1</v>
      </c>
      <c r="EG31" s="2">
        <v>0</v>
      </c>
      <c r="EH31" s="2">
        <v>0</v>
      </c>
      <c r="EI31" s="2">
        <v>1</v>
      </c>
      <c r="EJ31" s="2">
        <v>2</v>
      </c>
      <c r="EK31" s="2">
        <v>1</v>
      </c>
      <c r="EL31" s="2">
        <v>0</v>
      </c>
      <c r="EM31" s="2">
        <v>0</v>
      </c>
      <c r="EN31" s="2">
        <v>0</v>
      </c>
      <c r="EO31" s="2">
        <v>0</v>
      </c>
      <c r="EP31" s="2">
        <v>1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1</v>
      </c>
      <c r="EZ31" s="2">
        <v>0</v>
      </c>
      <c r="FA31" s="2">
        <v>0</v>
      </c>
      <c r="FB31" s="2">
        <v>0</v>
      </c>
      <c r="FC31" s="2">
        <v>1</v>
      </c>
      <c r="FD31" s="2">
        <v>2</v>
      </c>
      <c r="FE31" s="2">
        <v>2</v>
      </c>
      <c r="FF31" s="2">
        <v>0</v>
      </c>
      <c r="FG31" s="2">
        <v>0</v>
      </c>
      <c r="FH31" s="2">
        <v>1</v>
      </c>
      <c r="FI31" s="2">
        <v>0</v>
      </c>
      <c r="FJ31" s="2">
        <v>1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1</v>
      </c>
      <c r="FW31" s="2">
        <v>1</v>
      </c>
      <c r="FX31" s="2">
        <v>0</v>
      </c>
      <c r="FY31" s="2">
        <v>0</v>
      </c>
      <c r="FZ31" s="2">
        <v>1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1</v>
      </c>
      <c r="GI31" s="2">
        <v>1</v>
      </c>
      <c r="GJ31" s="2">
        <v>0</v>
      </c>
      <c r="GK31" s="2">
        <v>0</v>
      </c>
      <c r="GL31" s="2">
        <v>1</v>
      </c>
      <c r="GM31" s="2">
        <v>1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1</v>
      </c>
      <c r="HK31" s="2">
        <v>1</v>
      </c>
      <c r="HL31" s="2">
        <v>1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71">
        <v>15</v>
      </c>
      <c r="HT31" s="72">
        <v>10</v>
      </c>
      <c r="HU31" s="73">
        <v>25</v>
      </c>
      <c r="HV31" s="2">
        <v>5</v>
      </c>
      <c r="HW31" s="2">
        <v>5</v>
      </c>
      <c r="HX31" s="2">
        <v>0</v>
      </c>
      <c r="HY31" s="2">
        <v>0</v>
      </c>
      <c r="HZ31" s="2">
        <v>0</v>
      </c>
      <c r="IA31" s="2">
        <v>4</v>
      </c>
      <c r="IB31" s="2">
        <v>5</v>
      </c>
      <c r="IC31" s="2">
        <v>0</v>
      </c>
      <c r="ID31" s="2">
        <v>0</v>
      </c>
      <c r="IE31" s="2">
        <v>0</v>
      </c>
      <c r="IF31" s="2">
        <v>0</v>
      </c>
      <c r="IG31" s="2">
        <v>0</v>
      </c>
      <c r="IH31" s="2">
        <v>0</v>
      </c>
      <c r="II31" s="2">
        <v>0</v>
      </c>
      <c r="IJ31" s="2">
        <v>0</v>
      </c>
      <c r="IK31" s="2">
        <v>0</v>
      </c>
      <c r="IL31" s="2">
        <v>0</v>
      </c>
      <c r="IM31" s="2">
        <v>3</v>
      </c>
      <c r="IN31" s="2">
        <v>0</v>
      </c>
      <c r="IO31" s="2">
        <v>0</v>
      </c>
      <c r="IP31" s="2">
        <v>0</v>
      </c>
      <c r="IQ31" s="2">
        <v>3</v>
      </c>
      <c r="IR31" s="2">
        <v>3</v>
      </c>
      <c r="IS31" s="2">
        <v>0</v>
      </c>
      <c r="IT31" s="2">
        <v>0</v>
      </c>
      <c r="IU31" s="71">
        <v>19</v>
      </c>
      <c r="IV31" s="72">
        <v>9</v>
      </c>
      <c r="IW31" s="73">
        <v>28</v>
      </c>
      <c r="IX31" s="2">
        <v>0</v>
      </c>
      <c r="IY31" s="2">
        <v>6</v>
      </c>
      <c r="IZ31" s="2">
        <v>5</v>
      </c>
      <c r="JA31" s="2">
        <v>0</v>
      </c>
      <c r="JB31" s="2">
        <v>0</v>
      </c>
      <c r="JC31" s="2">
        <v>5</v>
      </c>
      <c r="JD31" s="2">
        <v>2</v>
      </c>
      <c r="JE31" s="2">
        <v>0</v>
      </c>
      <c r="JF31" s="2">
        <v>2</v>
      </c>
      <c r="JG31" s="2">
        <v>5</v>
      </c>
      <c r="JH31" s="2">
        <v>5</v>
      </c>
      <c r="JI31" s="2">
        <v>5</v>
      </c>
      <c r="JJ31" s="2">
        <v>6</v>
      </c>
      <c r="JK31" s="2">
        <v>0</v>
      </c>
      <c r="JL31" s="2">
        <v>0</v>
      </c>
      <c r="JM31" s="2">
        <v>2</v>
      </c>
      <c r="JN31" s="2">
        <v>2</v>
      </c>
      <c r="JO31" s="2">
        <v>0</v>
      </c>
      <c r="JP31" s="2">
        <v>0</v>
      </c>
      <c r="JQ31" s="2">
        <v>2</v>
      </c>
      <c r="JR31" s="2">
        <v>2</v>
      </c>
      <c r="JS31" s="2">
        <v>2</v>
      </c>
      <c r="JT31" s="2">
        <v>0</v>
      </c>
      <c r="JU31" s="2">
        <v>0</v>
      </c>
      <c r="JV31" s="2">
        <v>0</v>
      </c>
      <c r="JW31" s="2">
        <v>0</v>
      </c>
      <c r="JX31" s="2">
        <v>0</v>
      </c>
      <c r="JY31" s="2">
        <v>0</v>
      </c>
      <c r="JZ31" s="2">
        <v>0</v>
      </c>
      <c r="KA31" s="2">
        <v>0</v>
      </c>
      <c r="KB31" s="2">
        <v>0</v>
      </c>
      <c r="KC31" s="71">
        <v>41</v>
      </c>
      <c r="KD31" s="72">
        <v>10</v>
      </c>
      <c r="KE31" s="73">
        <v>51</v>
      </c>
      <c r="KF31" s="75">
        <v>5</v>
      </c>
      <c r="KG31" s="75">
        <v>5</v>
      </c>
      <c r="KH31" s="75">
        <v>5</v>
      </c>
      <c r="KI31" s="75">
        <v>5</v>
      </c>
      <c r="KJ31" s="75">
        <v>0</v>
      </c>
      <c r="KK31" s="75">
        <v>0</v>
      </c>
      <c r="KL31" s="75">
        <v>0</v>
      </c>
      <c r="KM31" s="75">
        <v>0</v>
      </c>
      <c r="KN31" s="75">
        <v>5</v>
      </c>
      <c r="KO31" s="75">
        <v>0</v>
      </c>
      <c r="KP31" s="75">
        <v>0</v>
      </c>
      <c r="KQ31" s="75">
        <v>0</v>
      </c>
      <c r="KR31" s="75">
        <v>5</v>
      </c>
      <c r="KS31" s="75">
        <v>5</v>
      </c>
      <c r="KT31" s="75">
        <v>5</v>
      </c>
      <c r="KU31" s="75">
        <v>0</v>
      </c>
      <c r="KV31" s="75">
        <v>0</v>
      </c>
      <c r="KW31" s="75">
        <v>0</v>
      </c>
      <c r="KX31" s="75">
        <v>0</v>
      </c>
      <c r="KY31" s="75">
        <v>0</v>
      </c>
      <c r="KZ31" s="75">
        <v>5</v>
      </c>
      <c r="LA31" s="75">
        <v>0</v>
      </c>
      <c r="LB31" s="75">
        <v>0</v>
      </c>
      <c r="LC31" s="75">
        <v>0</v>
      </c>
      <c r="LD31" s="75">
        <v>0</v>
      </c>
      <c r="LE31" s="75">
        <v>0</v>
      </c>
      <c r="LF31" s="75">
        <v>0</v>
      </c>
      <c r="LG31" s="75">
        <v>0</v>
      </c>
      <c r="LH31" s="75">
        <v>5</v>
      </c>
      <c r="LI31" s="75">
        <v>5</v>
      </c>
      <c r="LJ31" s="75">
        <v>5</v>
      </c>
      <c r="LK31" s="75">
        <v>5</v>
      </c>
      <c r="LL31" s="73">
        <v>65</v>
      </c>
      <c r="LM31" s="76">
        <v>169</v>
      </c>
      <c r="LN31" s="89">
        <v>333</v>
      </c>
      <c r="LO31" s="77">
        <v>1484</v>
      </c>
      <c r="LQ31" s="90"/>
    </row>
    <row r="32" spans="1:329" s="2" customFormat="1" ht="18.75" customHeight="1" x14ac:dyDescent="0.4">
      <c r="A32" s="68">
        <v>1399</v>
      </c>
      <c r="B32" s="69">
        <v>35</v>
      </c>
      <c r="C32" s="68">
        <v>353213</v>
      </c>
      <c r="D32" s="68" t="s">
        <v>129</v>
      </c>
      <c r="E32" s="68" t="s">
        <v>139</v>
      </c>
      <c r="F32" s="70" t="s">
        <v>130</v>
      </c>
      <c r="G32" s="2">
        <v>4</v>
      </c>
      <c r="H32" s="2">
        <v>4</v>
      </c>
      <c r="I32" s="2">
        <v>4</v>
      </c>
      <c r="J32" s="2">
        <v>0</v>
      </c>
      <c r="K32" s="2">
        <v>4</v>
      </c>
      <c r="L32" s="2">
        <v>4</v>
      </c>
      <c r="M32" s="2">
        <v>4</v>
      </c>
      <c r="N32" s="2">
        <v>0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2">
        <v>1</v>
      </c>
      <c r="AE32" s="2">
        <v>4</v>
      </c>
      <c r="AF32" s="2">
        <v>4</v>
      </c>
      <c r="AG32" s="2">
        <v>4</v>
      </c>
      <c r="AH32" s="2">
        <v>4</v>
      </c>
      <c r="AI32" s="2">
        <v>3</v>
      </c>
      <c r="AJ32" s="2">
        <v>0</v>
      </c>
      <c r="AK32" s="2">
        <v>0</v>
      </c>
      <c r="AL32" s="2">
        <v>0</v>
      </c>
      <c r="AM32" s="2">
        <v>3</v>
      </c>
      <c r="AN32" s="2">
        <v>3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71">
        <v>56</v>
      </c>
      <c r="AV32" s="72">
        <v>9</v>
      </c>
      <c r="AW32" s="73">
        <v>65</v>
      </c>
      <c r="AX32" s="2">
        <v>0</v>
      </c>
      <c r="AY32" s="2">
        <v>0</v>
      </c>
      <c r="AZ32" s="2">
        <v>0</v>
      </c>
      <c r="BA32" s="2">
        <v>0</v>
      </c>
      <c r="BB32" s="2">
        <v>6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4</v>
      </c>
      <c r="BJ32" s="2">
        <v>4</v>
      </c>
      <c r="BK32" s="2">
        <v>4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71">
        <v>6</v>
      </c>
      <c r="BR32" s="72">
        <v>12</v>
      </c>
      <c r="BS32" s="73">
        <v>18</v>
      </c>
      <c r="BT32" s="2">
        <v>6</v>
      </c>
      <c r="BU32" s="2">
        <v>0</v>
      </c>
      <c r="BV32" s="2">
        <v>0</v>
      </c>
      <c r="BW32" s="2">
        <v>0</v>
      </c>
      <c r="BX32" s="2">
        <v>0</v>
      </c>
      <c r="BY32" s="2">
        <v>6</v>
      </c>
      <c r="BZ32" s="2">
        <v>6</v>
      </c>
      <c r="CA32" s="2">
        <v>0</v>
      </c>
      <c r="CB32" s="2">
        <v>2</v>
      </c>
      <c r="CC32" s="2">
        <v>0</v>
      </c>
      <c r="CD32" s="2">
        <v>0</v>
      </c>
      <c r="CE32" s="2">
        <v>0</v>
      </c>
      <c r="CF32" s="2">
        <v>0</v>
      </c>
      <c r="CG32" s="2">
        <v>6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71">
        <v>26</v>
      </c>
      <c r="CU32" s="72">
        <v>0</v>
      </c>
      <c r="CV32" s="73">
        <v>26</v>
      </c>
      <c r="CW32" s="2">
        <v>0</v>
      </c>
      <c r="CX32" s="2">
        <v>0</v>
      </c>
      <c r="CY32" s="2">
        <v>0</v>
      </c>
      <c r="CZ32" s="2">
        <v>0</v>
      </c>
      <c r="DA32" s="2">
        <v>5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5</v>
      </c>
      <c r="DN32" s="2">
        <v>5</v>
      </c>
      <c r="DO32" s="2">
        <v>5</v>
      </c>
      <c r="DP32" s="2">
        <v>0</v>
      </c>
      <c r="DQ32" s="2">
        <v>5</v>
      </c>
      <c r="DR32" s="2">
        <v>5</v>
      </c>
      <c r="DS32" s="2">
        <v>5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5</v>
      </c>
      <c r="DZ32" s="2">
        <v>5</v>
      </c>
      <c r="EA32" s="2">
        <v>5</v>
      </c>
      <c r="EB32" s="2">
        <v>5</v>
      </c>
      <c r="EC32" s="73">
        <v>55</v>
      </c>
      <c r="ED32" s="74">
        <v>164</v>
      </c>
      <c r="EE32" s="2">
        <v>1</v>
      </c>
      <c r="EF32" s="2">
        <v>1</v>
      </c>
      <c r="EG32" s="2">
        <v>2</v>
      </c>
      <c r="EH32" s="2">
        <v>2</v>
      </c>
      <c r="EI32" s="2">
        <v>1</v>
      </c>
      <c r="EJ32" s="2">
        <v>2</v>
      </c>
      <c r="EK32" s="2">
        <v>1</v>
      </c>
      <c r="EL32" s="2">
        <v>1</v>
      </c>
      <c r="EM32" s="2">
        <v>1</v>
      </c>
      <c r="EN32" s="2">
        <v>1</v>
      </c>
      <c r="EO32" s="2">
        <v>2</v>
      </c>
      <c r="EP32" s="2">
        <v>1</v>
      </c>
      <c r="EQ32" s="2">
        <v>2</v>
      </c>
      <c r="ER32" s="2">
        <v>2</v>
      </c>
      <c r="ES32" s="2">
        <v>2</v>
      </c>
      <c r="ET32" s="2">
        <v>1</v>
      </c>
      <c r="EU32" s="2">
        <v>2</v>
      </c>
      <c r="EV32" s="2">
        <v>1</v>
      </c>
      <c r="EW32" s="2">
        <v>1</v>
      </c>
      <c r="EX32" s="2">
        <v>2</v>
      </c>
      <c r="EY32" s="2">
        <v>1</v>
      </c>
      <c r="EZ32" s="2">
        <v>2</v>
      </c>
      <c r="FA32" s="2">
        <v>2</v>
      </c>
      <c r="FB32" s="2">
        <v>2</v>
      </c>
      <c r="FC32" s="2">
        <v>1</v>
      </c>
      <c r="FD32" s="2">
        <v>2</v>
      </c>
      <c r="FE32" s="2">
        <v>2</v>
      </c>
      <c r="FF32" s="2">
        <v>2</v>
      </c>
      <c r="FG32" s="2">
        <v>2</v>
      </c>
      <c r="FH32" s="2">
        <v>1</v>
      </c>
      <c r="FI32" s="2">
        <v>1</v>
      </c>
      <c r="FJ32" s="2">
        <v>1</v>
      </c>
      <c r="FK32" s="2">
        <v>1</v>
      </c>
      <c r="FL32" s="2">
        <v>0</v>
      </c>
      <c r="FM32" s="2">
        <v>2</v>
      </c>
      <c r="FN32" s="2">
        <v>1</v>
      </c>
      <c r="FO32" s="2">
        <v>1</v>
      </c>
      <c r="FP32" s="2">
        <v>1</v>
      </c>
      <c r="FQ32" s="2">
        <v>1</v>
      </c>
      <c r="FR32" s="2">
        <v>1</v>
      </c>
      <c r="FS32" s="2">
        <v>1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1</v>
      </c>
      <c r="GE32" s="2">
        <v>1</v>
      </c>
      <c r="GF32" s="2">
        <v>1</v>
      </c>
      <c r="GG32" s="2">
        <v>0</v>
      </c>
      <c r="GH32" s="2">
        <v>1</v>
      </c>
      <c r="GI32" s="2">
        <v>1</v>
      </c>
      <c r="GJ32" s="2">
        <v>1</v>
      </c>
      <c r="GK32" s="2">
        <v>0</v>
      </c>
      <c r="GL32" s="2">
        <v>1</v>
      </c>
      <c r="GM32" s="2">
        <v>0</v>
      </c>
      <c r="GN32" s="2">
        <v>0</v>
      </c>
      <c r="GO32" s="2">
        <v>0</v>
      </c>
      <c r="GP32" s="2">
        <v>1</v>
      </c>
      <c r="GQ32" s="2">
        <v>0</v>
      </c>
      <c r="GR32" s="2">
        <v>0</v>
      </c>
      <c r="GS32" s="2">
        <v>0</v>
      </c>
      <c r="GT32" s="2">
        <v>1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1</v>
      </c>
      <c r="HC32" s="2">
        <v>1</v>
      </c>
      <c r="HD32" s="2">
        <v>1</v>
      </c>
      <c r="HE32" s="2">
        <v>1</v>
      </c>
      <c r="HF32" s="2">
        <v>1</v>
      </c>
      <c r="HG32" s="2">
        <v>1</v>
      </c>
      <c r="HH32" s="2">
        <v>1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71">
        <v>51</v>
      </c>
      <c r="HT32" s="72">
        <v>22</v>
      </c>
      <c r="HU32" s="73">
        <v>73</v>
      </c>
      <c r="HV32" s="2">
        <v>5</v>
      </c>
      <c r="HW32" s="2">
        <v>5</v>
      </c>
      <c r="HX32" s="2">
        <v>5</v>
      </c>
      <c r="HY32" s="2">
        <v>5</v>
      </c>
      <c r="HZ32" s="2">
        <v>5</v>
      </c>
      <c r="IA32" s="2">
        <v>4</v>
      </c>
      <c r="IB32" s="2">
        <v>5</v>
      </c>
      <c r="IC32" s="2">
        <v>0</v>
      </c>
      <c r="ID32" s="2">
        <v>0</v>
      </c>
      <c r="IE32" s="2">
        <v>5</v>
      </c>
      <c r="IF32" s="2">
        <v>5</v>
      </c>
      <c r="IG32" s="2">
        <v>0</v>
      </c>
      <c r="IH32" s="2">
        <v>0</v>
      </c>
      <c r="II32" s="2">
        <v>3</v>
      </c>
      <c r="IJ32" s="2">
        <v>0</v>
      </c>
      <c r="IK32" s="2">
        <v>0</v>
      </c>
      <c r="IL32" s="2">
        <v>0</v>
      </c>
      <c r="IM32" s="2">
        <v>3</v>
      </c>
      <c r="IN32" s="2">
        <v>3</v>
      </c>
      <c r="IO32" s="2">
        <v>3</v>
      </c>
      <c r="IP32" s="2">
        <v>3</v>
      </c>
      <c r="IQ32" s="2">
        <v>3</v>
      </c>
      <c r="IR32" s="2">
        <v>0</v>
      </c>
      <c r="IS32" s="2">
        <v>0</v>
      </c>
      <c r="IT32" s="2">
        <v>0</v>
      </c>
      <c r="IU32" s="71">
        <v>44</v>
      </c>
      <c r="IV32" s="72">
        <v>18</v>
      </c>
      <c r="IW32" s="73">
        <v>62</v>
      </c>
      <c r="IX32" s="2">
        <v>5</v>
      </c>
      <c r="IY32" s="2">
        <v>6</v>
      </c>
      <c r="IZ32" s="2">
        <v>5</v>
      </c>
      <c r="JA32" s="2">
        <v>5</v>
      </c>
      <c r="JB32" s="2">
        <v>5</v>
      </c>
      <c r="JC32" s="2">
        <v>5</v>
      </c>
      <c r="JD32" s="2">
        <v>2</v>
      </c>
      <c r="JE32" s="2">
        <v>0</v>
      </c>
      <c r="JF32" s="2">
        <v>2</v>
      </c>
      <c r="JG32" s="2">
        <v>5</v>
      </c>
      <c r="JH32" s="2">
        <v>5</v>
      </c>
      <c r="JI32" s="2">
        <v>5</v>
      </c>
      <c r="JJ32" s="2">
        <v>6</v>
      </c>
      <c r="JK32" s="2">
        <v>0</v>
      </c>
      <c r="JL32" s="2">
        <v>0</v>
      </c>
      <c r="JM32" s="2">
        <v>2</v>
      </c>
      <c r="JN32" s="2">
        <v>2</v>
      </c>
      <c r="JO32" s="2">
        <v>2</v>
      </c>
      <c r="JP32" s="2">
        <v>0</v>
      </c>
      <c r="JQ32" s="2">
        <v>0</v>
      </c>
      <c r="JR32" s="2">
        <v>0</v>
      </c>
      <c r="JS32" s="2">
        <v>0</v>
      </c>
      <c r="JT32" s="2">
        <v>0</v>
      </c>
      <c r="JU32" s="2">
        <v>0</v>
      </c>
      <c r="JV32" s="2">
        <v>0</v>
      </c>
      <c r="JW32" s="2">
        <v>0</v>
      </c>
      <c r="JX32" s="2">
        <v>0</v>
      </c>
      <c r="JY32" s="2">
        <v>0</v>
      </c>
      <c r="JZ32" s="2">
        <v>0</v>
      </c>
      <c r="KA32" s="2">
        <v>0</v>
      </c>
      <c r="KB32" s="2">
        <v>0</v>
      </c>
      <c r="KC32" s="71">
        <v>56</v>
      </c>
      <c r="KD32" s="72">
        <v>6</v>
      </c>
      <c r="KE32" s="73">
        <v>62</v>
      </c>
      <c r="KF32" s="75">
        <v>0</v>
      </c>
      <c r="KG32" s="75">
        <v>0</v>
      </c>
      <c r="KH32" s="75">
        <v>0</v>
      </c>
      <c r="KI32" s="75">
        <v>0</v>
      </c>
      <c r="KJ32" s="75">
        <v>5</v>
      </c>
      <c r="KK32" s="75">
        <v>0</v>
      </c>
      <c r="KL32" s="75">
        <v>0</v>
      </c>
      <c r="KM32" s="75">
        <v>0</v>
      </c>
      <c r="KN32" s="75">
        <v>0</v>
      </c>
      <c r="KO32" s="75">
        <v>0</v>
      </c>
      <c r="KP32" s="75">
        <v>0</v>
      </c>
      <c r="KQ32" s="75">
        <v>0</v>
      </c>
      <c r="KR32" s="75">
        <v>0</v>
      </c>
      <c r="KS32" s="75">
        <v>0</v>
      </c>
      <c r="KT32" s="75">
        <v>0</v>
      </c>
      <c r="KU32" s="75">
        <v>0</v>
      </c>
      <c r="KV32" s="75">
        <v>5</v>
      </c>
      <c r="KW32" s="75">
        <v>5</v>
      </c>
      <c r="KX32" s="75">
        <v>5</v>
      </c>
      <c r="KY32" s="75">
        <v>0</v>
      </c>
      <c r="KZ32" s="75">
        <v>5</v>
      </c>
      <c r="LA32" s="75">
        <v>5</v>
      </c>
      <c r="LB32" s="75">
        <v>5</v>
      </c>
      <c r="LC32" s="75">
        <v>0</v>
      </c>
      <c r="LD32" s="75">
        <v>0</v>
      </c>
      <c r="LE32" s="75">
        <v>0</v>
      </c>
      <c r="LF32" s="75">
        <v>0</v>
      </c>
      <c r="LG32" s="75">
        <v>0</v>
      </c>
      <c r="LH32" s="75">
        <v>5</v>
      </c>
      <c r="LI32" s="75">
        <v>5</v>
      </c>
      <c r="LJ32" s="75">
        <v>5</v>
      </c>
      <c r="LK32" s="75">
        <v>5</v>
      </c>
      <c r="LL32" s="73">
        <v>55</v>
      </c>
      <c r="LM32" s="76">
        <v>252</v>
      </c>
      <c r="LN32" s="89">
        <v>416</v>
      </c>
      <c r="LO32" s="77">
        <v>1044</v>
      </c>
      <c r="LQ32" s="90"/>
    </row>
    <row r="33" spans="1:329" s="2" customFormat="1" x14ac:dyDescent="0.4">
      <c r="A33" s="68">
        <v>1400</v>
      </c>
      <c r="B33" s="69">
        <v>35</v>
      </c>
      <c r="C33" s="68">
        <v>353418</v>
      </c>
      <c r="D33" s="68" t="s">
        <v>131</v>
      </c>
      <c r="E33" s="68" t="s">
        <v>139</v>
      </c>
      <c r="F33" s="70" t="s">
        <v>132</v>
      </c>
      <c r="G33" s="2">
        <v>4</v>
      </c>
      <c r="H33" s="2">
        <v>4</v>
      </c>
      <c r="I33" s="2">
        <v>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</v>
      </c>
      <c r="P33" s="2">
        <v>1</v>
      </c>
      <c r="Q33" s="2">
        <v>1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1</v>
      </c>
      <c r="Z33" s="2">
        <v>1</v>
      </c>
      <c r="AA33" s="2">
        <v>0</v>
      </c>
      <c r="AB33" s="2">
        <v>0</v>
      </c>
      <c r="AC33" s="2">
        <v>0</v>
      </c>
      <c r="AD33" s="2">
        <v>0</v>
      </c>
      <c r="AE33" s="2">
        <v>4</v>
      </c>
      <c r="AF33" s="2">
        <v>0</v>
      </c>
      <c r="AG33" s="2">
        <v>4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3</v>
      </c>
      <c r="AN33" s="2">
        <v>3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71">
        <v>32</v>
      </c>
      <c r="AV33" s="72">
        <v>6</v>
      </c>
      <c r="AW33" s="73">
        <v>38</v>
      </c>
      <c r="AX33" s="2">
        <v>8</v>
      </c>
      <c r="AY33" s="2">
        <v>0</v>
      </c>
      <c r="AZ33" s="2">
        <v>0</v>
      </c>
      <c r="BA33" s="2">
        <v>0</v>
      </c>
      <c r="BB33" s="2">
        <v>6</v>
      </c>
      <c r="BC33" s="2">
        <v>2</v>
      </c>
      <c r="BD33" s="2">
        <v>2</v>
      </c>
      <c r="BE33" s="2">
        <v>2</v>
      </c>
      <c r="BF33" s="2">
        <v>0</v>
      </c>
      <c r="BG33" s="2">
        <v>8</v>
      </c>
      <c r="BH33" s="2">
        <v>8</v>
      </c>
      <c r="BI33" s="2">
        <v>0</v>
      </c>
      <c r="BJ33" s="2">
        <v>0</v>
      </c>
      <c r="BK33" s="2">
        <v>0</v>
      </c>
      <c r="BL33" s="2">
        <v>0</v>
      </c>
      <c r="BM33" s="2">
        <v>4</v>
      </c>
      <c r="BN33" s="2">
        <v>4</v>
      </c>
      <c r="BO33" s="2">
        <v>4</v>
      </c>
      <c r="BP33" s="2">
        <v>4</v>
      </c>
      <c r="BQ33" s="71">
        <v>36</v>
      </c>
      <c r="BR33" s="72">
        <v>16</v>
      </c>
      <c r="BS33" s="73">
        <v>52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6</v>
      </c>
      <c r="BZ33" s="2">
        <v>6</v>
      </c>
      <c r="CA33" s="2">
        <v>2</v>
      </c>
      <c r="CB33" s="2">
        <v>2</v>
      </c>
      <c r="CC33" s="2">
        <v>2</v>
      </c>
      <c r="CD33" s="2">
        <v>2</v>
      </c>
      <c r="CE33" s="2">
        <v>0</v>
      </c>
      <c r="CF33" s="2">
        <v>0</v>
      </c>
      <c r="CG33" s="2">
        <v>6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71">
        <v>26</v>
      </c>
      <c r="CU33" s="72">
        <v>0</v>
      </c>
      <c r="CV33" s="73">
        <v>26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5</v>
      </c>
      <c r="DN33" s="2">
        <v>5</v>
      </c>
      <c r="DO33" s="2">
        <v>5</v>
      </c>
      <c r="DP33" s="2">
        <v>5</v>
      </c>
      <c r="DQ33" s="2">
        <v>5</v>
      </c>
      <c r="DR33" s="2">
        <v>5</v>
      </c>
      <c r="DS33" s="2">
        <v>0</v>
      </c>
      <c r="DT33" s="2">
        <v>0</v>
      </c>
      <c r="DU33" s="2">
        <v>5</v>
      </c>
      <c r="DV33" s="2">
        <v>5</v>
      </c>
      <c r="DW33" s="2">
        <v>5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73">
        <v>45</v>
      </c>
      <c r="ED33" s="74">
        <v>161</v>
      </c>
      <c r="EE33" s="2">
        <v>1</v>
      </c>
      <c r="EF33" s="2">
        <v>1</v>
      </c>
      <c r="EG33" s="2">
        <v>0</v>
      </c>
      <c r="EH33" s="2">
        <v>2</v>
      </c>
      <c r="EI33" s="2">
        <v>1</v>
      </c>
      <c r="EJ33" s="2">
        <v>2</v>
      </c>
      <c r="EK33" s="2">
        <v>1</v>
      </c>
      <c r="EL33" s="2">
        <v>1</v>
      </c>
      <c r="EM33" s="2">
        <v>0</v>
      </c>
      <c r="EN33" s="2">
        <v>0</v>
      </c>
      <c r="EO33" s="2">
        <v>2</v>
      </c>
      <c r="EP33" s="2">
        <v>1</v>
      </c>
      <c r="EQ33" s="2">
        <v>2</v>
      </c>
      <c r="ER33" s="2">
        <v>2</v>
      </c>
      <c r="ES33" s="2">
        <v>2</v>
      </c>
      <c r="ET33" s="2">
        <v>1</v>
      </c>
      <c r="EU33" s="2">
        <v>2</v>
      </c>
      <c r="EV33" s="2">
        <v>0</v>
      </c>
      <c r="EW33" s="2">
        <v>1</v>
      </c>
      <c r="EX33" s="2">
        <v>2</v>
      </c>
      <c r="EY33" s="2">
        <v>1</v>
      </c>
      <c r="EZ33" s="2">
        <v>2</v>
      </c>
      <c r="FA33" s="2">
        <v>0</v>
      </c>
      <c r="FB33" s="2">
        <v>0</v>
      </c>
      <c r="FC33" s="2">
        <v>1</v>
      </c>
      <c r="FD33" s="2">
        <v>2</v>
      </c>
      <c r="FE33" s="2">
        <v>2</v>
      </c>
      <c r="FF33" s="2">
        <v>2</v>
      </c>
      <c r="FG33" s="2">
        <v>2</v>
      </c>
      <c r="FH33" s="2">
        <v>1</v>
      </c>
      <c r="FI33" s="2">
        <v>1</v>
      </c>
      <c r="FJ33" s="2">
        <v>1</v>
      </c>
      <c r="FK33" s="2">
        <v>1</v>
      </c>
      <c r="FL33" s="2">
        <v>1</v>
      </c>
      <c r="FM33" s="2">
        <v>2</v>
      </c>
      <c r="FN33" s="2">
        <v>1</v>
      </c>
      <c r="FO33" s="2">
        <v>1</v>
      </c>
      <c r="FP33" s="2">
        <v>1</v>
      </c>
      <c r="FQ33" s="2">
        <v>1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1</v>
      </c>
      <c r="GE33" s="2">
        <v>1</v>
      </c>
      <c r="GF33" s="2">
        <v>1</v>
      </c>
      <c r="GG33" s="2">
        <v>0</v>
      </c>
      <c r="GH33" s="2">
        <v>1</v>
      </c>
      <c r="GI33" s="2">
        <v>1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1</v>
      </c>
      <c r="GU33" s="2">
        <v>1</v>
      </c>
      <c r="GV33" s="2">
        <v>1</v>
      </c>
      <c r="GW33" s="2">
        <v>0</v>
      </c>
      <c r="GX33" s="2">
        <v>1</v>
      </c>
      <c r="GY33" s="2">
        <v>1</v>
      </c>
      <c r="GZ33" s="2">
        <v>1</v>
      </c>
      <c r="HA33" s="2">
        <v>0</v>
      </c>
      <c r="HB33" s="2">
        <v>1</v>
      </c>
      <c r="HC33" s="2">
        <v>1</v>
      </c>
      <c r="HD33" s="2">
        <v>1</v>
      </c>
      <c r="HE33" s="2">
        <v>1</v>
      </c>
      <c r="HF33" s="2">
        <v>1</v>
      </c>
      <c r="HG33" s="2">
        <v>1</v>
      </c>
      <c r="HH33" s="2">
        <v>1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71">
        <v>43</v>
      </c>
      <c r="HT33" s="72">
        <v>22</v>
      </c>
      <c r="HU33" s="73">
        <v>65</v>
      </c>
      <c r="HV33" s="2">
        <v>5</v>
      </c>
      <c r="HW33" s="2">
        <v>5</v>
      </c>
      <c r="HX33" s="2">
        <v>5</v>
      </c>
      <c r="HY33" s="2">
        <v>0</v>
      </c>
      <c r="HZ33" s="2">
        <v>0</v>
      </c>
      <c r="IA33" s="2">
        <v>4</v>
      </c>
      <c r="IB33" s="2">
        <v>5</v>
      </c>
      <c r="IC33" s="2">
        <v>0</v>
      </c>
      <c r="ID33" s="2">
        <v>5</v>
      </c>
      <c r="IE33" s="2">
        <v>0</v>
      </c>
      <c r="IF33" s="2">
        <v>0</v>
      </c>
      <c r="IG33" s="2">
        <v>0</v>
      </c>
      <c r="IH33" s="2">
        <v>0</v>
      </c>
      <c r="II33" s="2">
        <v>3</v>
      </c>
      <c r="IJ33" s="2">
        <v>3</v>
      </c>
      <c r="IK33" s="2">
        <v>0</v>
      </c>
      <c r="IL33" s="2">
        <v>0</v>
      </c>
      <c r="IM33" s="2">
        <v>0</v>
      </c>
      <c r="IN33" s="2">
        <v>0</v>
      </c>
      <c r="IO33" s="2">
        <v>0</v>
      </c>
      <c r="IP33" s="2">
        <v>0</v>
      </c>
      <c r="IQ33" s="2">
        <v>3</v>
      </c>
      <c r="IR33" s="2">
        <v>3</v>
      </c>
      <c r="IS33" s="2">
        <v>0</v>
      </c>
      <c r="IT33" s="2">
        <v>0</v>
      </c>
      <c r="IU33" s="71">
        <v>29</v>
      </c>
      <c r="IV33" s="72">
        <v>12</v>
      </c>
      <c r="IW33" s="73">
        <v>41</v>
      </c>
      <c r="IX33" s="2">
        <v>0</v>
      </c>
      <c r="IY33" s="2">
        <v>6</v>
      </c>
      <c r="IZ33" s="2">
        <v>0</v>
      </c>
      <c r="JA33" s="2">
        <v>0</v>
      </c>
      <c r="JB33" s="2">
        <v>0</v>
      </c>
      <c r="JC33" s="2">
        <v>5</v>
      </c>
      <c r="JD33" s="2">
        <v>2</v>
      </c>
      <c r="JE33" s="2">
        <v>2</v>
      </c>
      <c r="JF33" s="2">
        <v>2</v>
      </c>
      <c r="JG33" s="2">
        <v>5</v>
      </c>
      <c r="JH33" s="2">
        <v>5</v>
      </c>
      <c r="JI33" s="2">
        <v>5</v>
      </c>
      <c r="JJ33" s="2">
        <v>0</v>
      </c>
      <c r="JK33" s="2">
        <v>0</v>
      </c>
      <c r="JL33" s="2">
        <v>0</v>
      </c>
      <c r="JM33" s="2">
        <v>2</v>
      </c>
      <c r="JN33" s="2">
        <v>0</v>
      </c>
      <c r="JO33" s="2">
        <v>0</v>
      </c>
      <c r="JP33" s="2">
        <v>0</v>
      </c>
      <c r="JQ33" s="2">
        <v>0</v>
      </c>
      <c r="JR33" s="2">
        <v>0</v>
      </c>
      <c r="JS33" s="2">
        <v>0</v>
      </c>
      <c r="JT33" s="2">
        <v>0</v>
      </c>
      <c r="JU33" s="2">
        <v>2</v>
      </c>
      <c r="JV33" s="2">
        <v>0</v>
      </c>
      <c r="JW33" s="2">
        <v>0</v>
      </c>
      <c r="JX33" s="2">
        <v>0</v>
      </c>
      <c r="JY33" s="2">
        <v>0</v>
      </c>
      <c r="JZ33" s="2">
        <v>0</v>
      </c>
      <c r="KA33" s="2">
        <v>0</v>
      </c>
      <c r="KB33" s="2">
        <v>0</v>
      </c>
      <c r="KC33" s="71">
        <v>32</v>
      </c>
      <c r="KD33" s="72">
        <v>4</v>
      </c>
      <c r="KE33" s="73">
        <v>36</v>
      </c>
      <c r="KF33" s="75">
        <v>0</v>
      </c>
      <c r="KG33" s="75">
        <v>0</v>
      </c>
      <c r="KH33" s="75">
        <v>0</v>
      </c>
      <c r="KI33" s="75">
        <v>0</v>
      </c>
      <c r="KJ33" s="75">
        <v>0</v>
      </c>
      <c r="KK33" s="75">
        <v>0</v>
      </c>
      <c r="KL33" s="75">
        <v>0</v>
      </c>
      <c r="KM33" s="75">
        <v>0</v>
      </c>
      <c r="KN33" s="75">
        <v>0</v>
      </c>
      <c r="KO33" s="75">
        <v>0</v>
      </c>
      <c r="KP33" s="75">
        <v>0</v>
      </c>
      <c r="KQ33" s="75">
        <v>0</v>
      </c>
      <c r="KR33" s="75">
        <v>0</v>
      </c>
      <c r="KS33" s="75">
        <v>0</v>
      </c>
      <c r="KT33" s="75">
        <v>0</v>
      </c>
      <c r="KU33" s="75">
        <v>0</v>
      </c>
      <c r="KV33" s="75">
        <v>5</v>
      </c>
      <c r="KW33" s="75">
        <v>5</v>
      </c>
      <c r="KX33" s="75">
        <v>5</v>
      </c>
      <c r="KY33" s="75">
        <v>5</v>
      </c>
      <c r="KZ33" s="75">
        <v>5</v>
      </c>
      <c r="LA33" s="75">
        <v>5</v>
      </c>
      <c r="LB33" s="75">
        <v>0</v>
      </c>
      <c r="LC33" s="75">
        <v>0</v>
      </c>
      <c r="LD33" s="75">
        <v>5</v>
      </c>
      <c r="LE33" s="75">
        <v>5</v>
      </c>
      <c r="LF33" s="75">
        <v>5</v>
      </c>
      <c r="LG33" s="75">
        <v>0</v>
      </c>
      <c r="LH33" s="75">
        <v>0</v>
      </c>
      <c r="LI33" s="75">
        <v>0</v>
      </c>
      <c r="LJ33" s="75">
        <v>0</v>
      </c>
      <c r="LK33" s="75">
        <v>0</v>
      </c>
      <c r="LL33" s="73">
        <v>45</v>
      </c>
      <c r="LM33" s="76">
        <v>187</v>
      </c>
      <c r="LN33" s="89">
        <v>348</v>
      </c>
      <c r="LO33" s="77">
        <v>1427</v>
      </c>
      <c r="LQ33" s="90"/>
    </row>
    <row r="34" spans="1:329" s="2" customFormat="1" x14ac:dyDescent="0.4">
      <c r="A34" s="68">
        <v>1401</v>
      </c>
      <c r="B34" s="69">
        <v>35</v>
      </c>
      <c r="C34" s="68">
        <v>353434</v>
      </c>
      <c r="D34" s="68" t="s">
        <v>133</v>
      </c>
      <c r="E34" s="68" t="s">
        <v>139</v>
      </c>
      <c r="F34" s="70" t="s">
        <v>134</v>
      </c>
      <c r="G34" s="2">
        <v>4</v>
      </c>
      <c r="H34" s="2">
        <v>4</v>
      </c>
      <c r="I34" s="2">
        <v>4</v>
      </c>
      <c r="J34" s="2">
        <v>0</v>
      </c>
      <c r="K34" s="2">
        <v>4</v>
      </c>
      <c r="L34" s="2">
        <v>4</v>
      </c>
      <c r="M34" s="2">
        <v>4</v>
      </c>
      <c r="N34" s="2">
        <v>4</v>
      </c>
      <c r="O34" s="2">
        <v>1</v>
      </c>
      <c r="P34" s="2">
        <v>1</v>
      </c>
      <c r="Q34" s="2">
        <v>1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4</v>
      </c>
      <c r="AF34" s="2">
        <v>4</v>
      </c>
      <c r="AG34" s="2">
        <v>4</v>
      </c>
      <c r="AH34" s="2">
        <v>4</v>
      </c>
      <c r="AI34" s="2">
        <v>0</v>
      </c>
      <c r="AJ34" s="2">
        <v>0</v>
      </c>
      <c r="AK34" s="2">
        <v>0</v>
      </c>
      <c r="AL34" s="2">
        <v>0</v>
      </c>
      <c r="AM34" s="2">
        <v>3</v>
      </c>
      <c r="AN34" s="2">
        <v>3</v>
      </c>
      <c r="AO34" s="2">
        <v>3</v>
      </c>
      <c r="AP34" s="2">
        <v>3</v>
      </c>
      <c r="AQ34" s="2">
        <v>0</v>
      </c>
      <c r="AR34" s="2">
        <v>0</v>
      </c>
      <c r="AS34" s="2">
        <v>0</v>
      </c>
      <c r="AT34" s="2">
        <v>0</v>
      </c>
      <c r="AU34" s="71">
        <v>47</v>
      </c>
      <c r="AV34" s="72">
        <v>12</v>
      </c>
      <c r="AW34" s="73">
        <v>59</v>
      </c>
      <c r="AX34" s="2">
        <v>0</v>
      </c>
      <c r="AY34" s="2">
        <v>0</v>
      </c>
      <c r="AZ34" s="2">
        <v>0</v>
      </c>
      <c r="BA34" s="2">
        <v>0</v>
      </c>
      <c r="BB34" s="2">
        <v>6</v>
      </c>
      <c r="BC34" s="2">
        <v>2</v>
      </c>
      <c r="BD34" s="2">
        <v>2</v>
      </c>
      <c r="BE34" s="2">
        <v>2</v>
      </c>
      <c r="BF34" s="2">
        <v>8</v>
      </c>
      <c r="BG34" s="2">
        <v>0</v>
      </c>
      <c r="BH34" s="2">
        <v>8</v>
      </c>
      <c r="BI34" s="2">
        <v>0</v>
      </c>
      <c r="BJ34" s="2">
        <v>0</v>
      </c>
      <c r="BK34" s="2">
        <v>0</v>
      </c>
      <c r="BL34" s="2">
        <v>0</v>
      </c>
      <c r="BM34" s="2">
        <v>4</v>
      </c>
      <c r="BN34" s="2">
        <v>4</v>
      </c>
      <c r="BO34" s="2">
        <v>4</v>
      </c>
      <c r="BP34" s="2">
        <v>4</v>
      </c>
      <c r="BQ34" s="71">
        <v>28</v>
      </c>
      <c r="BR34" s="72">
        <v>16</v>
      </c>
      <c r="BS34" s="73">
        <v>44</v>
      </c>
      <c r="BT34" s="2">
        <v>6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6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71">
        <v>12</v>
      </c>
      <c r="CU34" s="72">
        <v>0</v>
      </c>
      <c r="CV34" s="73">
        <v>12</v>
      </c>
      <c r="CW34" s="2">
        <v>5</v>
      </c>
      <c r="CX34" s="2">
        <v>5</v>
      </c>
      <c r="CY34" s="2">
        <v>5</v>
      </c>
      <c r="CZ34" s="2">
        <v>5</v>
      </c>
      <c r="DA34" s="2">
        <v>0</v>
      </c>
      <c r="DB34" s="2">
        <v>0</v>
      </c>
      <c r="DC34" s="2">
        <v>0</v>
      </c>
      <c r="DD34" s="2">
        <v>0</v>
      </c>
      <c r="DE34" s="2">
        <v>5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5</v>
      </c>
      <c r="DN34" s="2">
        <v>5</v>
      </c>
      <c r="DO34" s="2">
        <v>5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5</v>
      </c>
      <c r="DV34" s="2">
        <v>5</v>
      </c>
      <c r="DW34" s="2">
        <v>5</v>
      </c>
      <c r="DX34" s="2">
        <v>5</v>
      </c>
      <c r="DY34" s="2">
        <v>0</v>
      </c>
      <c r="DZ34" s="2">
        <v>0</v>
      </c>
      <c r="EA34" s="2">
        <v>0</v>
      </c>
      <c r="EB34" s="2">
        <v>0</v>
      </c>
      <c r="EC34" s="73">
        <v>60</v>
      </c>
      <c r="ED34" s="74">
        <v>175</v>
      </c>
      <c r="EE34" s="2">
        <v>1</v>
      </c>
      <c r="EF34" s="2">
        <v>1</v>
      </c>
      <c r="EG34" s="2">
        <v>2</v>
      </c>
      <c r="EH34" s="2">
        <v>0</v>
      </c>
      <c r="EI34" s="2">
        <v>1</v>
      </c>
      <c r="EJ34" s="2">
        <v>2</v>
      </c>
      <c r="EK34" s="2">
        <v>0</v>
      </c>
      <c r="EL34" s="2">
        <v>0</v>
      </c>
      <c r="EM34" s="2">
        <v>1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1</v>
      </c>
      <c r="EU34" s="2">
        <v>0</v>
      </c>
      <c r="EV34" s="2">
        <v>1</v>
      </c>
      <c r="EW34" s="2">
        <v>0</v>
      </c>
      <c r="EX34" s="2">
        <v>0</v>
      </c>
      <c r="EY34" s="2">
        <v>0</v>
      </c>
      <c r="EZ34" s="2">
        <v>2</v>
      </c>
      <c r="FA34" s="2">
        <v>0</v>
      </c>
      <c r="FB34" s="2">
        <v>0</v>
      </c>
      <c r="FC34" s="2">
        <v>1</v>
      </c>
      <c r="FD34" s="2">
        <v>2</v>
      </c>
      <c r="FE34" s="2">
        <v>2</v>
      </c>
      <c r="FF34" s="2">
        <v>0</v>
      </c>
      <c r="FG34" s="2">
        <v>0</v>
      </c>
      <c r="FH34" s="2">
        <v>1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1</v>
      </c>
      <c r="FO34" s="2">
        <v>1</v>
      </c>
      <c r="FP34" s="2">
        <v>0</v>
      </c>
      <c r="FQ34" s="2">
        <v>0</v>
      </c>
      <c r="FR34" s="2">
        <v>1</v>
      </c>
      <c r="FS34" s="2">
        <v>1</v>
      </c>
      <c r="FT34" s="2">
        <v>1</v>
      </c>
      <c r="FU34" s="2">
        <v>0</v>
      </c>
      <c r="FV34" s="2">
        <v>1</v>
      </c>
      <c r="FW34" s="2">
        <v>0</v>
      </c>
      <c r="FX34" s="2">
        <v>0</v>
      </c>
      <c r="FY34" s="2">
        <v>0</v>
      </c>
      <c r="FZ34" s="2">
        <v>1</v>
      </c>
      <c r="GA34" s="2">
        <v>1</v>
      </c>
      <c r="GB34" s="2">
        <v>0</v>
      </c>
      <c r="GC34" s="2">
        <v>0</v>
      </c>
      <c r="GD34" s="2">
        <v>1</v>
      </c>
      <c r="GE34" s="2">
        <v>0</v>
      </c>
      <c r="GF34" s="2">
        <v>0</v>
      </c>
      <c r="GG34" s="2">
        <v>0</v>
      </c>
      <c r="GH34" s="2">
        <v>1</v>
      </c>
      <c r="GI34" s="2">
        <v>1</v>
      </c>
      <c r="GJ34" s="2">
        <v>0</v>
      </c>
      <c r="GK34" s="2">
        <v>0</v>
      </c>
      <c r="GL34" s="2">
        <v>1</v>
      </c>
      <c r="GM34" s="2">
        <v>1</v>
      </c>
      <c r="GN34" s="2">
        <v>1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1</v>
      </c>
      <c r="GY34" s="2">
        <v>1</v>
      </c>
      <c r="GZ34" s="2">
        <v>0</v>
      </c>
      <c r="HA34" s="2">
        <v>0</v>
      </c>
      <c r="HB34" s="2">
        <v>1</v>
      </c>
      <c r="HC34" s="2">
        <v>0</v>
      </c>
      <c r="HD34" s="2">
        <v>0</v>
      </c>
      <c r="HE34" s="2">
        <v>0</v>
      </c>
      <c r="HF34" s="2">
        <v>1</v>
      </c>
      <c r="HG34" s="2">
        <v>1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71">
        <v>18</v>
      </c>
      <c r="HT34" s="72">
        <v>19</v>
      </c>
      <c r="HU34" s="73">
        <v>37</v>
      </c>
      <c r="HV34" s="2">
        <v>0</v>
      </c>
      <c r="HW34" s="2">
        <v>0</v>
      </c>
      <c r="HX34" s="2">
        <v>5</v>
      </c>
      <c r="HY34" s="2">
        <v>0</v>
      </c>
      <c r="HZ34" s="2">
        <v>0</v>
      </c>
      <c r="IA34" s="2">
        <v>4</v>
      </c>
      <c r="IB34" s="2">
        <v>5</v>
      </c>
      <c r="IC34" s="2">
        <v>0</v>
      </c>
      <c r="ID34" s="2">
        <v>0</v>
      </c>
      <c r="IE34" s="2">
        <v>0</v>
      </c>
      <c r="IF34" s="2">
        <v>0</v>
      </c>
      <c r="IG34" s="2">
        <v>0</v>
      </c>
      <c r="IH34" s="2">
        <v>0</v>
      </c>
      <c r="II34" s="2">
        <v>3</v>
      </c>
      <c r="IJ34" s="2">
        <v>0</v>
      </c>
      <c r="IK34" s="2">
        <v>0</v>
      </c>
      <c r="IL34" s="2">
        <v>0</v>
      </c>
      <c r="IM34" s="2">
        <v>0</v>
      </c>
      <c r="IN34" s="2">
        <v>0</v>
      </c>
      <c r="IO34" s="2">
        <v>0</v>
      </c>
      <c r="IP34" s="2">
        <v>0</v>
      </c>
      <c r="IQ34" s="2">
        <v>3</v>
      </c>
      <c r="IR34" s="2">
        <v>3</v>
      </c>
      <c r="IS34" s="2">
        <v>3</v>
      </c>
      <c r="IT34" s="2">
        <v>0</v>
      </c>
      <c r="IU34" s="71">
        <v>14</v>
      </c>
      <c r="IV34" s="72">
        <v>12</v>
      </c>
      <c r="IW34" s="73">
        <v>26</v>
      </c>
      <c r="IX34" s="2">
        <v>0</v>
      </c>
      <c r="IY34" s="2">
        <v>6</v>
      </c>
      <c r="IZ34" s="2">
        <v>0</v>
      </c>
      <c r="JA34" s="2">
        <v>0</v>
      </c>
      <c r="JB34" s="2">
        <v>0</v>
      </c>
      <c r="JC34" s="2">
        <v>5</v>
      </c>
      <c r="JD34" s="2">
        <v>0</v>
      </c>
      <c r="JE34" s="2">
        <v>0</v>
      </c>
      <c r="JF34" s="2">
        <v>2</v>
      </c>
      <c r="JG34" s="2">
        <v>0</v>
      </c>
      <c r="JH34" s="2">
        <v>0</v>
      </c>
      <c r="JI34" s="2">
        <v>5</v>
      </c>
      <c r="JJ34" s="2">
        <v>6</v>
      </c>
      <c r="JK34" s="2">
        <v>0</v>
      </c>
      <c r="JL34" s="2">
        <v>0</v>
      </c>
      <c r="JM34" s="2">
        <v>2</v>
      </c>
      <c r="JN34" s="2">
        <v>2</v>
      </c>
      <c r="JO34" s="2">
        <v>0</v>
      </c>
      <c r="JP34" s="2">
        <v>0</v>
      </c>
      <c r="JQ34" s="2">
        <v>2</v>
      </c>
      <c r="JR34" s="2">
        <v>0</v>
      </c>
      <c r="JS34" s="2">
        <v>0</v>
      </c>
      <c r="JT34" s="2">
        <v>0</v>
      </c>
      <c r="JU34" s="2">
        <v>2</v>
      </c>
      <c r="JV34" s="2">
        <v>0</v>
      </c>
      <c r="JW34" s="2">
        <v>0</v>
      </c>
      <c r="JX34" s="2">
        <v>0</v>
      </c>
      <c r="JY34" s="2">
        <v>2</v>
      </c>
      <c r="JZ34" s="2">
        <v>0</v>
      </c>
      <c r="KA34" s="2">
        <v>0</v>
      </c>
      <c r="KB34" s="2">
        <v>0</v>
      </c>
      <c r="KC34" s="71">
        <v>24</v>
      </c>
      <c r="KD34" s="72">
        <v>10</v>
      </c>
      <c r="KE34" s="73">
        <v>34</v>
      </c>
      <c r="KF34" s="75">
        <v>5</v>
      </c>
      <c r="KG34" s="75">
        <v>5</v>
      </c>
      <c r="KH34" s="75">
        <v>5</v>
      </c>
      <c r="KI34" s="75">
        <v>5</v>
      </c>
      <c r="KJ34" s="75">
        <v>0</v>
      </c>
      <c r="KK34" s="75">
        <v>0</v>
      </c>
      <c r="KL34" s="75">
        <v>0</v>
      </c>
      <c r="KM34" s="75">
        <v>0</v>
      </c>
      <c r="KN34" s="75">
        <v>5</v>
      </c>
      <c r="KO34" s="75">
        <v>0</v>
      </c>
      <c r="KP34" s="75">
        <v>0</v>
      </c>
      <c r="KQ34" s="75">
        <v>0</v>
      </c>
      <c r="KR34" s="75">
        <v>0</v>
      </c>
      <c r="KS34" s="75">
        <v>0</v>
      </c>
      <c r="KT34" s="75">
        <v>0</v>
      </c>
      <c r="KU34" s="75">
        <v>0</v>
      </c>
      <c r="KV34" s="75">
        <v>5</v>
      </c>
      <c r="KW34" s="75">
        <v>5</v>
      </c>
      <c r="KX34" s="75">
        <v>5</v>
      </c>
      <c r="KY34" s="75">
        <v>0</v>
      </c>
      <c r="KZ34" s="75">
        <v>0</v>
      </c>
      <c r="LA34" s="75">
        <v>0</v>
      </c>
      <c r="LB34" s="75">
        <v>0</v>
      </c>
      <c r="LC34" s="75">
        <v>0</v>
      </c>
      <c r="LD34" s="75">
        <v>5</v>
      </c>
      <c r="LE34" s="75">
        <v>5</v>
      </c>
      <c r="LF34" s="75">
        <v>5</v>
      </c>
      <c r="LG34" s="75">
        <v>5</v>
      </c>
      <c r="LH34" s="75">
        <v>0</v>
      </c>
      <c r="LI34" s="75">
        <v>0</v>
      </c>
      <c r="LJ34" s="75">
        <v>0</v>
      </c>
      <c r="LK34" s="75">
        <v>0</v>
      </c>
      <c r="LL34" s="73">
        <v>60</v>
      </c>
      <c r="LM34" s="76">
        <v>157</v>
      </c>
      <c r="LN34" s="89">
        <v>332</v>
      </c>
      <c r="LO34" s="77">
        <v>1490</v>
      </c>
      <c r="LQ34" s="90"/>
    </row>
    <row r="35" spans="1:329" s="2" customFormat="1" x14ac:dyDescent="0.4">
      <c r="A35" s="68">
        <v>1402</v>
      </c>
      <c r="B35" s="69">
        <v>35</v>
      </c>
      <c r="C35" s="68">
        <v>353442</v>
      </c>
      <c r="D35" s="68" t="s">
        <v>135</v>
      </c>
      <c r="E35" s="68" t="s">
        <v>139</v>
      </c>
      <c r="F35" s="70" t="s">
        <v>136</v>
      </c>
      <c r="G35" s="2">
        <v>4</v>
      </c>
      <c r="H35" s="2">
        <v>4</v>
      </c>
      <c r="I35" s="2">
        <v>4</v>
      </c>
      <c r="J35" s="2">
        <v>4</v>
      </c>
      <c r="K35" s="2">
        <v>4</v>
      </c>
      <c r="L35" s="2">
        <v>4</v>
      </c>
      <c r="M35" s="2">
        <v>4</v>
      </c>
      <c r="N35" s="2">
        <v>4</v>
      </c>
      <c r="O35" s="2">
        <v>1</v>
      </c>
      <c r="P35" s="2">
        <v>1</v>
      </c>
      <c r="Q35" s="2">
        <v>1</v>
      </c>
      <c r="R35" s="2">
        <v>1</v>
      </c>
      <c r="S35" s="2">
        <v>1</v>
      </c>
      <c r="T35" s="2">
        <v>1</v>
      </c>
      <c r="U35" s="2">
        <v>1</v>
      </c>
      <c r="V35" s="2">
        <v>0</v>
      </c>
      <c r="W35" s="2">
        <v>1</v>
      </c>
      <c r="X35" s="2">
        <v>1</v>
      </c>
      <c r="Y35" s="2">
        <v>1</v>
      </c>
      <c r="Z35" s="2">
        <v>0</v>
      </c>
      <c r="AA35" s="2">
        <v>0</v>
      </c>
      <c r="AB35" s="2">
        <v>1</v>
      </c>
      <c r="AC35" s="2">
        <v>1</v>
      </c>
      <c r="AD35" s="2">
        <v>0</v>
      </c>
      <c r="AE35" s="2">
        <v>4</v>
      </c>
      <c r="AF35" s="2">
        <v>4</v>
      </c>
      <c r="AG35" s="2">
        <v>4</v>
      </c>
      <c r="AH35" s="2">
        <v>0</v>
      </c>
      <c r="AI35" s="2">
        <v>3</v>
      </c>
      <c r="AJ35" s="2">
        <v>3</v>
      </c>
      <c r="AK35" s="2">
        <v>0</v>
      </c>
      <c r="AL35" s="2">
        <v>0</v>
      </c>
      <c r="AM35" s="2">
        <v>3</v>
      </c>
      <c r="AN35" s="2">
        <v>3</v>
      </c>
      <c r="AO35" s="2">
        <v>3</v>
      </c>
      <c r="AP35" s="2">
        <v>3</v>
      </c>
      <c r="AQ35" s="2">
        <v>0</v>
      </c>
      <c r="AR35" s="2">
        <v>0</v>
      </c>
      <c r="AS35" s="2">
        <v>0</v>
      </c>
      <c r="AT35" s="2">
        <v>0</v>
      </c>
      <c r="AU35" s="71">
        <v>56</v>
      </c>
      <c r="AV35" s="72">
        <v>18</v>
      </c>
      <c r="AW35" s="73">
        <v>74</v>
      </c>
      <c r="AX35" s="2">
        <v>8</v>
      </c>
      <c r="AY35" s="2">
        <v>8</v>
      </c>
      <c r="AZ35" s="2">
        <v>8</v>
      </c>
      <c r="BA35" s="2">
        <v>0</v>
      </c>
      <c r="BB35" s="2">
        <v>6</v>
      </c>
      <c r="BC35" s="2">
        <v>2</v>
      </c>
      <c r="BD35" s="2">
        <v>2</v>
      </c>
      <c r="BE35" s="2">
        <v>2</v>
      </c>
      <c r="BF35" s="2">
        <v>0</v>
      </c>
      <c r="BG35" s="2">
        <v>0</v>
      </c>
      <c r="BH35" s="2">
        <v>8</v>
      </c>
      <c r="BI35" s="2">
        <v>4</v>
      </c>
      <c r="BJ35" s="2">
        <v>4</v>
      </c>
      <c r="BK35" s="2">
        <v>0</v>
      </c>
      <c r="BL35" s="2">
        <v>0</v>
      </c>
      <c r="BM35" s="2">
        <v>4</v>
      </c>
      <c r="BN35" s="2">
        <v>4</v>
      </c>
      <c r="BO35" s="2">
        <v>4</v>
      </c>
      <c r="BP35" s="2">
        <v>4</v>
      </c>
      <c r="BQ35" s="71">
        <v>44</v>
      </c>
      <c r="BR35" s="72">
        <v>24</v>
      </c>
      <c r="BS35" s="73">
        <v>68</v>
      </c>
      <c r="BT35" s="2">
        <v>6</v>
      </c>
      <c r="BU35" s="2">
        <v>0</v>
      </c>
      <c r="BV35" s="2">
        <v>0</v>
      </c>
      <c r="BW35" s="2">
        <v>0</v>
      </c>
      <c r="BX35" s="2">
        <v>0</v>
      </c>
      <c r="BY35" s="2">
        <v>6</v>
      </c>
      <c r="BZ35" s="2">
        <v>6</v>
      </c>
      <c r="CA35" s="2">
        <v>2</v>
      </c>
      <c r="CB35" s="2">
        <v>2</v>
      </c>
      <c r="CC35" s="2">
        <v>2</v>
      </c>
      <c r="CD35" s="2">
        <v>2</v>
      </c>
      <c r="CE35" s="2">
        <v>2</v>
      </c>
      <c r="CF35" s="2">
        <v>0</v>
      </c>
      <c r="CG35" s="2">
        <v>0</v>
      </c>
      <c r="CH35" s="2">
        <v>3</v>
      </c>
      <c r="CI35" s="2">
        <v>3</v>
      </c>
      <c r="CJ35" s="2">
        <v>3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71">
        <v>28</v>
      </c>
      <c r="CU35" s="72">
        <v>9</v>
      </c>
      <c r="CV35" s="73">
        <v>37</v>
      </c>
      <c r="CW35" s="2">
        <v>5</v>
      </c>
      <c r="CX35" s="2">
        <v>5</v>
      </c>
      <c r="CY35" s="2">
        <v>5</v>
      </c>
      <c r="CZ35" s="2">
        <v>5</v>
      </c>
      <c r="DA35" s="2">
        <v>0</v>
      </c>
      <c r="DB35" s="2">
        <v>0</v>
      </c>
      <c r="DC35" s="2">
        <v>0</v>
      </c>
      <c r="DD35" s="2">
        <v>0</v>
      </c>
      <c r="DE35" s="2">
        <v>5</v>
      </c>
      <c r="DF35" s="2">
        <v>5</v>
      </c>
      <c r="DG35" s="2">
        <v>5</v>
      </c>
      <c r="DH35" s="2">
        <v>5</v>
      </c>
      <c r="DI35" s="2">
        <v>0</v>
      </c>
      <c r="DJ35" s="2">
        <v>0</v>
      </c>
      <c r="DK35" s="2">
        <v>0</v>
      </c>
      <c r="DL35" s="2">
        <v>0</v>
      </c>
      <c r="DM35" s="2">
        <v>5</v>
      </c>
      <c r="DN35" s="2">
        <v>5</v>
      </c>
      <c r="DO35" s="2">
        <v>5</v>
      </c>
      <c r="DP35" s="2">
        <v>0</v>
      </c>
      <c r="DQ35" s="2">
        <v>5</v>
      </c>
      <c r="DR35" s="2">
        <v>5</v>
      </c>
      <c r="DS35" s="2">
        <v>0</v>
      </c>
      <c r="DT35" s="2">
        <v>0</v>
      </c>
      <c r="DU35" s="2">
        <v>5</v>
      </c>
      <c r="DV35" s="2">
        <v>5</v>
      </c>
      <c r="DW35" s="2">
        <v>5</v>
      </c>
      <c r="DX35" s="2">
        <v>5</v>
      </c>
      <c r="DY35" s="2">
        <v>0</v>
      </c>
      <c r="DZ35" s="2">
        <v>0</v>
      </c>
      <c r="EA35" s="2">
        <v>0</v>
      </c>
      <c r="EB35" s="2">
        <v>0</v>
      </c>
      <c r="EC35" s="73">
        <v>85</v>
      </c>
      <c r="ED35" s="74">
        <v>264</v>
      </c>
      <c r="EE35" s="2">
        <v>1</v>
      </c>
      <c r="EF35" s="2">
        <v>1</v>
      </c>
      <c r="EG35" s="2">
        <v>0</v>
      </c>
      <c r="EH35" s="2">
        <v>0</v>
      </c>
      <c r="EI35" s="2">
        <v>1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1</v>
      </c>
      <c r="EQ35" s="2">
        <v>0</v>
      </c>
      <c r="ER35" s="2">
        <v>0</v>
      </c>
      <c r="ES35" s="2">
        <v>0</v>
      </c>
      <c r="ET35" s="2">
        <v>1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1</v>
      </c>
      <c r="FD35" s="2">
        <v>0</v>
      </c>
      <c r="FE35" s="2">
        <v>2</v>
      </c>
      <c r="FF35" s="2">
        <v>0</v>
      </c>
      <c r="FG35" s="2">
        <v>0</v>
      </c>
      <c r="FH35" s="2">
        <v>1</v>
      </c>
      <c r="FI35" s="2">
        <v>1</v>
      </c>
      <c r="FJ35" s="2">
        <v>1</v>
      </c>
      <c r="FK35" s="2">
        <v>0</v>
      </c>
      <c r="FL35" s="2">
        <v>0</v>
      </c>
      <c r="FM35" s="2">
        <v>0</v>
      </c>
      <c r="FN35" s="2">
        <v>1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0</v>
      </c>
      <c r="FZ35" s="2">
        <v>0</v>
      </c>
      <c r="GA35" s="2">
        <v>0</v>
      </c>
      <c r="GB35" s="2">
        <v>0</v>
      </c>
      <c r="GC35" s="2">
        <v>0</v>
      </c>
      <c r="GD35" s="2">
        <v>1</v>
      </c>
      <c r="GE35" s="2">
        <v>1</v>
      </c>
      <c r="GF35" s="2">
        <v>1</v>
      </c>
      <c r="GG35" s="2">
        <v>0</v>
      </c>
      <c r="GH35" s="2">
        <v>1</v>
      </c>
      <c r="GI35" s="2">
        <v>1</v>
      </c>
      <c r="GJ35" s="2">
        <v>1</v>
      </c>
      <c r="GK35" s="2">
        <v>0</v>
      </c>
      <c r="GL35" s="2">
        <v>1</v>
      </c>
      <c r="GM35" s="2">
        <v>1</v>
      </c>
      <c r="GN35" s="2">
        <v>1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1</v>
      </c>
      <c r="GU35" s="2">
        <v>0</v>
      </c>
      <c r="GV35" s="2">
        <v>0</v>
      </c>
      <c r="GW35" s="2">
        <v>0</v>
      </c>
      <c r="GX35" s="2">
        <v>1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71">
        <v>11</v>
      </c>
      <c r="HT35" s="72">
        <v>12</v>
      </c>
      <c r="HU35" s="73">
        <v>23</v>
      </c>
      <c r="HV35" s="2">
        <v>5</v>
      </c>
      <c r="HW35" s="2">
        <v>5</v>
      </c>
      <c r="HX35" s="2">
        <v>0</v>
      </c>
      <c r="HY35" s="2">
        <v>0</v>
      </c>
      <c r="HZ35" s="2">
        <v>0</v>
      </c>
      <c r="IA35" s="2">
        <v>4</v>
      </c>
      <c r="IB35" s="2">
        <v>5</v>
      </c>
      <c r="IC35" s="2">
        <v>5</v>
      </c>
      <c r="ID35" s="2">
        <v>0</v>
      </c>
      <c r="IE35" s="2">
        <v>0</v>
      </c>
      <c r="IF35" s="2">
        <v>0</v>
      </c>
      <c r="IG35" s="2">
        <v>0</v>
      </c>
      <c r="IH35" s="2">
        <v>0</v>
      </c>
      <c r="II35" s="2">
        <v>0</v>
      </c>
      <c r="IJ35" s="2">
        <v>0</v>
      </c>
      <c r="IK35" s="2">
        <v>0</v>
      </c>
      <c r="IL35" s="2">
        <v>0</v>
      </c>
      <c r="IM35" s="2">
        <v>0</v>
      </c>
      <c r="IN35" s="2">
        <v>0</v>
      </c>
      <c r="IO35" s="2">
        <v>0</v>
      </c>
      <c r="IP35" s="2">
        <v>0</v>
      </c>
      <c r="IQ35" s="2">
        <v>3</v>
      </c>
      <c r="IR35" s="2">
        <v>3</v>
      </c>
      <c r="IS35" s="2">
        <v>3</v>
      </c>
      <c r="IT35" s="2">
        <v>3</v>
      </c>
      <c r="IU35" s="71">
        <v>24</v>
      </c>
      <c r="IV35" s="72">
        <v>12</v>
      </c>
      <c r="IW35" s="73">
        <v>36</v>
      </c>
      <c r="IX35" s="2">
        <v>0</v>
      </c>
      <c r="IY35" s="2">
        <v>6</v>
      </c>
      <c r="IZ35" s="2">
        <v>0</v>
      </c>
      <c r="JA35" s="2">
        <v>0</v>
      </c>
      <c r="JB35" s="2">
        <v>0</v>
      </c>
      <c r="JC35" s="2">
        <v>5</v>
      </c>
      <c r="JD35" s="2">
        <v>2</v>
      </c>
      <c r="JE35" s="2">
        <v>2</v>
      </c>
      <c r="JF35" s="2">
        <v>2</v>
      </c>
      <c r="JG35" s="2">
        <v>5</v>
      </c>
      <c r="JH35" s="2">
        <v>5</v>
      </c>
      <c r="JI35" s="2">
        <v>5</v>
      </c>
      <c r="JJ35" s="2">
        <v>6</v>
      </c>
      <c r="JK35" s="2">
        <v>5</v>
      </c>
      <c r="JL35" s="2">
        <v>5</v>
      </c>
      <c r="JM35" s="2">
        <v>2</v>
      </c>
      <c r="JN35" s="2">
        <v>2</v>
      </c>
      <c r="JO35" s="2">
        <v>0</v>
      </c>
      <c r="JP35" s="2">
        <v>0</v>
      </c>
      <c r="JQ35" s="2">
        <v>0</v>
      </c>
      <c r="JR35" s="2">
        <v>0</v>
      </c>
      <c r="JS35" s="2">
        <v>0</v>
      </c>
      <c r="JT35" s="2">
        <v>0</v>
      </c>
      <c r="JU35" s="2">
        <v>0</v>
      </c>
      <c r="JV35" s="2">
        <v>0</v>
      </c>
      <c r="JW35" s="2">
        <v>0</v>
      </c>
      <c r="JX35" s="2">
        <v>0</v>
      </c>
      <c r="JY35" s="2">
        <v>0</v>
      </c>
      <c r="JZ35" s="2">
        <v>0</v>
      </c>
      <c r="KA35" s="2">
        <v>0</v>
      </c>
      <c r="KB35" s="2">
        <v>0</v>
      </c>
      <c r="KC35" s="71">
        <v>48</v>
      </c>
      <c r="KD35" s="72">
        <v>4</v>
      </c>
      <c r="KE35" s="73">
        <v>52</v>
      </c>
      <c r="KF35" s="75">
        <v>5</v>
      </c>
      <c r="KG35" s="75">
        <v>5</v>
      </c>
      <c r="KH35" s="75">
        <v>5</v>
      </c>
      <c r="KI35" s="75">
        <v>5</v>
      </c>
      <c r="KJ35" s="75">
        <v>0</v>
      </c>
      <c r="KK35" s="75">
        <v>0</v>
      </c>
      <c r="KL35" s="75">
        <v>0</v>
      </c>
      <c r="KM35" s="75">
        <v>0</v>
      </c>
      <c r="KN35" s="75">
        <v>5</v>
      </c>
      <c r="KO35" s="75">
        <v>5</v>
      </c>
      <c r="KP35" s="75">
        <v>5</v>
      </c>
      <c r="KQ35" s="75">
        <v>5</v>
      </c>
      <c r="KR35" s="75">
        <v>0</v>
      </c>
      <c r="KS35" s="75">
        <v>0</v>
      </c>
      <c r="KT35" s="75">
        <v>0</v>
      </c>
      <c r="KU35" s="75">
        <v>0</v>
      </c>
      <c r="KV35" s="75">
        <v>5</v>
      </c>
      <c r="KW35" s="75">
        <v>5</v>
      </c>
      <c r="KX35" s="75">
        <v>5</v>
      </c>
      <c r="KY35" s="75">
        <v>0</v>
      </c>
      <c r="KZ35" s="75">
        <v>5</v>
      </c>
      <c r="LA35" s="75">
        <v>5</v>
      </c>
      <c r="LB35" s="75">
        <v>0</v>
      </c>
      <c r="LC35" s="75">
        <v>0</v>
      </c>
      <c r="LD35" s="75">
        <v>5</v>
      </c>
      <c r="LE35" s="75">
        <v>5</v>
      </c>
      <c r="LF35" s="75">
        <v>5</v>
      </c>
      <c r="LG35" s="75">
        <v>5</v>
      </c>
      <c r="LH35" s="75">
        <v>0</v>
      </c>
      <c r="LI35" s="75">
        <v>0</v>
      </c>
      <c r="LJ35" s="75">
        <v>0</v>
      </c>
      <c r="LK35" s="75">
        <v>0</v>
      </c>
      <c r="LL35" s="73">
        <v>85</v>
      </c>
      <c r="LM35" s="76">
        <v>196</v>
      </c>
      <c r="LN35" s="89">
        <v>460</v>
      </c>
      <c r="LO35" s="77">
        <v>748</v>
      </c>
      <c r="LQ35" s="90"/>
    </row>
    <row r="36" spans="1:329" s="2" customFormat="1" x14ac:dyDescent="0.4">
      <c r="A36" s="68">
        <v>1403</v>
      </c>
      <c r="B36" s="69">
        <v>35</v>
      </c>
      <c r="C36" s="68">
        <v>355020</v>
      </c>
      <c r="D36" s="68" t="s">
        <v>137</v>
      </c>
      <c r="E36" s="68" t="s">
        <v>139</v>
      </c>
      <c r="F36" s="70" t="s">
        <v>138</v>
      </c>
      <c r="G36" s="2">
        <v>4</v>
      </c>
      <c r="H36" s="2">
        <v>4</v>
      </c>
      <c r="I36" s="2">
        <v>0</v>
      </c>
      <c r="J36" s="2">
        <v>0</v>
      </c>
      <c r="K36" s="2">
        <v>4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3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71">
        <v>12</v>
      </c>
      <c r="AV36" s="72">
        <v>3</v>
      </c>
      <c r="AW36" s="73">
        <v>15</v>
      </c>
      <c r="AX36" s="2">
        <v>8</v>
      </c>
      <c r="AY36" s="2">
        <v>8</v>
      </c>
      <c r="AZ36" s="2">
        <v>8</v>
      </c>
      <c r="BA36" s="2">
        <v>0</v>
      </c>
      <c r="BB36" s="2">
        <v>6</v>
      </c>
      <c r="BC36" s="2">
        <v>2</v>
      </c>
      <c r="BD36" s="2">
        <v>2</v>
      </c>
      <c r="BE36" s="2">
        <v>2</v>
      </c>
      <c r="BF36" s="2">
        <v>0</v>
      </c>
      <c r="BG36" s="2">
        <v>0</v>
      </c>
      <c r="BH36" s="2">
        <v>8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71">
        <v>44</v>
      </c>
      <c r="BR36" s="72">
        <v>0</v>
      </c>
      <c r="BS36" s="73">
        <v>44</v>
      </c>
      <c r="BT36" s="2">
        <v>0</v>
      </c>
      <c r="BU36" s="2">
        <v>0</v>
      </c>
      <c r="BV36" s="2">
        <v>6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71">
        <v>6</v>
      </c>
      <c r="CU36" s="72">
        <v>0</v>
      </c>
      <c r="CV36" s="73">
        <v>6</v>
      </c>
      <c r="CW36" s="2">
        <v>5</v>
      </c>
      <c r="CX36" s="2">
        <v>5</v>
      </c>
      <c r="CY36" s="2">
        <v>5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5</v>
      </c>
      <c r="DF36" s="2">
        <v>0</v>
      </c>
      <c r="DG36" s="2">
        <v>0</v>
      </c>
      <c r="DH36" s="2">
        <v>0</v>
      </c>
      <c r="DI36" s="2">
        <v>5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5</v>
      </c>
      <c r="DV36" s="2">
        <v>5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73">
        <v>40</v>
      </c>
      <c r="ED36" s="74">
        <v>105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2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1</v>
      </c>
      <c r="FI36" s="2">
        <v>1</v>
      </c>
      <c r="FJ36" s="2">
        <v>1</v>
      </c>
      <c r="FK36" s="2">
        <v>0</v>
      </c>
      <c r="FL36" s="2">
        <v>0</v>
      </c>
      <c r="FM36" s="2">
        <v>0</v>
      </c>
      <c r="FN36" s="2">
        <v>1</v>
      </c>
      <c r="FO36" s="2">
        <v>1</v>
      </c>
      <c r="FP36" s="2">
        <v>1</v>
      </c>
      <c r="FQ36" s="2">
        <v>0</v>
      </c>
      <c r="FR36" s="2">
        <v>1</v>
      </c>
      <c r="FS36" s="2">
        <v>1</v>
      </c>
      <c r="FT36" s="2">
        <v>1</v>
      </c>
      <c r="FU36" s="2">
        <v>1</v>
      </c>
      <c r="FV36" s="2">
        <v>1</v>
      </c>
      <c r="FW36" s="2">
        <v>1</v>
      </c>
      <c r="FX36" s="2">
        <v>1</v>
      </c>
      <c r="FY36" s="2">
        <v>1</v>
      </c>
      <c r="FZ36" s="2">
        <v>1</v>
      </c>
      <c r="GA36" s="2">
        <v>1</v>
      </c>
      <c r="GB36" s="2">
        <v>0</v>
      </c>
      <c r="GC36" s="2">
        <v>0</v>
      </c>
      <c r="GD36" s="2">
        <v>1</v>
      </c>
      <c r="GE36" s="2">
        <v>0</v>
      </c>
      <c r="GF36" s="2">
        <v>0</v>
      </c>
      <c r="GG36" s="2">
        <v>0</v>
      </c>
      <c r="GH36" s="2">
        <v>1</v>
      </c>
      <c r="GI36" s="2">
        <v>1</v>
      </c>
      <c r="GJ36" s="2">
        <v>0</v>
      </c>
      <c r="GK36" s="2">
        <v>0</v>
      </c>
      <c r="GL36" s="2">
        <v>1</v>
      </c>
      <c r="GM36" s="2">
        <v>1</v>
      </c>
      <c r="GN36" s="2">
        <v>1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0</v>
      </c>
      <c r="GX36" s="2">
        <v>1</v>
      </c>
      <c r="GY36" s="2">
        <v>1</v>
      </c>
      <c r="GZ36" s="2">
        <v>1</v>
      </c>
      <c r="HA36" s="2">
        <v>0</v>
      </c>
      <c r="HB36" s="2">
        <v>1</v>
      </c>
      <c r="HC36" s="2">
        <v>1</v>
      </c>
      <c r="HD36" s="2">
        <v>1</v>
      </c>
      <c r="HE36" s="2">
        <v>1</v>
      </c>
      <c r="HF36" s="2">
        <v>0</v>
      </c>
      <c r="HG36" s="2">
        <v>0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1</v>
      </c>
      <c r="HO36" s="2">
        <v>1</v>
      </c>
      <c r="HP36" s="2">
        <v>0</v>
      </c>
      <c r="HQ36" s="2">
        <v>0</v>
      </c>
      <c r="HR36" s="2">
        <v>0</v>
      </c>
      <c r="HS36" s="71">
        <v>5</v>
      </c>
      <c r="HT36" s="72">
        <v>28</v>
      </c>
      <c r="HU36" s="73">
        <v>33</v>
      </c>
      <c r="HV36" s="2">
        <v>5</v>
      </c>
      <c r="HW36" s="2">
        <v>5</v>
      </c>
      <c r="HX36" s="2">
        <v>0</v>
      </c>
      <c r="HY36" s="2">
        <v>0</v>
      </c>
      <c r="HZ36" s="2">
        <v>0</v>
      </c>
      <c r="IA36" s="2">
        <v>4</v>
      </c>
      <c r="IB36" s="2">
        <v>0</v>
      </c>
      <c r="IC36" s="2">
        <v>0</v>
      </c>
      <c r="ID36" s="2">
        <v>0</v>
      </c>
      <c r="IE36" s="2">
        <v>0</v>
      </c>
      <c r="IF36" s="2">
        <v>0</v>
      </c>
      <c r="IG36" s="2">
        <v>0</v>
      </c>
      <c r="IH36" s="2">
        <v>0</v>
      </c>
      <c r="II36" s="2">
        <v>3</v>
      </c>
      <c r="IJ36" s="2">
        <v>3</v>
      </c>
      <c r="IK36" s="2">
        <v>3</v>
      </c>
      <c r="IL36" s="2">
        <v>0</v>
      </c>
      <c r="IM36" s="2">
        <v>0</v>
      </c>
      <c r="IN36" s="2">
        <v>0</v>
      </c>
      <c r="IO36" s="2">
        <v>0</v>
      </c>
      <c r="IP36" s="2">
        <v>0</v>
      </c>
      <c r="IQ36" s="2">
        <v>3</v>
      </c>
      <c r="IR36" s="2">
        <v>3</v>
      </c>
      <c r="IS36" s="2">
        <v>0</v>
      </c>
      <c r="IT36" s="2">
        <v>0</v>
      </c>
      <c r="IU36" s="71">
        <v>14</v>
      </c>
      <c r="IV36" s="72">
        <v>15</v>
      </c>
      <c r="IW36" s="73">
        <v>29</v>
      </c>
      <c r="IX36" s="2">
        <v>5</v>
      </c>
      <c r="IY36" s="2">
        <v>6</v>
      </c>
      <c r="IZ36" s="2">
        <v>5</v>
      </c>
      <c r="JA36" s="2">
        <v>5</v>
      </c>
      <c r="JB36" s="2">
        <v>5</v>
      </c>
      <c r="JC36" s="2">
        <v>5</v>
      </c>
      <c r="JD36" s="2">
        <v>0</v>
      </c>
      <c r="JE36" s="2">
        <v>2</v>
      </c>
      <c r="JF36" s="2">
        <v>2</v>
      </c>
      <c r="JG36" s="2">
        <v>5</v>
      </c>
      <c r="JH36" s="2">
        <v>5</v>
      </c>
      <c r="JI36" s="2">
        <v>5</v>
      </c>
      <c r="JJ36" s="2">
        <v>6</v>
      </c>
      <c r="JK36" s="2">
        <v>5</v>
      </c>
      <c r="JL36" s="2">
        <v>5</v>
      </c>
      <c r="JM36" s="2">
        <v>2</v>
      </c>
      <c r="JN36" s="2">
        <v>2</v>
      </c>
      <c r="JO36" s="2">
        <v>0</v>
      </c>
      <c r="JP36" s="2">
        <v>0</v>
      </c>
      <c r="JQ36" s="2">
        <v>0</v>
      </c>
      <c r="JR36" s="2">
        <v>0</v>
      </c>
      <c r="JS36" s="2">
        <v>0</v>
      </c>
      <c r="JT36" s="2">
        <v>0</v>
      </c>
      <c r="JU36" s="2">
        <v>0</v>
      </c>
      <c r="JV36" s="2">
        <v>0</v>
      </c>
      <c r="JW36" s="2">
        <v>0</v>
      </c>
      <c r="JX36" s="2">
        <v>0</v>
      </c>
      <c r="JY36" s="2">
        <v>0</v>
      </c>
      <c r="JZ36" s="2">
        <v>0</v>
      </c>
      <c r="KA36" s="2">
        <v>0</v>
      </c>
      <c r="KB36" s="2">
        <v>0</v>
      </c>
      <c r="KC36" s="71">
        <v>66</v>
      </c>
      <c r="KD36" s="72">
        <v>4</v>
      </c>
      <c r="KE36" s="73">
        <v>70</v>
      </c>
      <c r="KF36" s="75">
        <v>5</v>
      </c>
      <c r="KG36" s="75">
        <v>5</v>
      </c>
      <c r="KH36" s="75">
        <v>5</v>
      </c>
      <c r="KI36" s="75">
        <v>0</v>
      </c>
      <c r="KJ36" s="75">
        <v>0</v>
      </c>
      <c r="KK36" s="75">
        <v>0</v>
      </c>
      <c r="KL36" s="75">
        <v>0</v>
      </c>
      <c r="KM36" s="75">
        <v>0</v>
      </c>
      <c r="KN36" s="75">
        <v>5</v>
      </c>
      <c r="KO36" s="75">
        <v>0</v>
      </c>
      <c r="KP36" s="75">
        <v>0</v>
      </c>
      <c r="KQ36" s="75">
        <v>0</v>
      </c>
      <c r="KR36" s="75">
        <v>5</v>
      </c>
      <c r="KS36" s="75">
        <v>5</v>
      </c>
      <c r="KT36" s="75">
        <v>0</v>
      </c>
      <c r="KU36" s="75">
        <v>0</v>
      </c>
      <c r="KV36" s="75">
        <v>0</v>
      </c>
      <c r="KW36" s="75">
        <v>0</v>
      </c>
      <c r="KX36" s="75">
        <v>0</v>
      </c>
      <c r="KY36" s="75">
        <v>0</v>
      </c>
      <c r="KZ36" s="75">
        <v>0</v>
      </c>
      <c r="LA36" s="75">
        <v>0</v>
      </c>
      <c r="LB36" s="75">
        <v>0</v>
      </c>
      <c r="LC36" s="75">
        <v>0</v>
      </c>
      <c r="LD36" s="75">
        <v>5</v>
      </c>
      <c r="LE36" s="75">
        <v>5</v>
      </c>
      <c r="LF36" s="75">
        <v>0</v>
      </c>
      <c r="LG36" s="75">
        <v>0</v>
      </c>
      <c r="LH36" s="75">
        <v>0</v>
      </c>
      <c r="LI36" s="75">
        <v>0</v>
      </c>
      <c r="LJ36" s="75">
        <v>0</v>
      </c>
      <c r="LK36" s="75">
        <v>0</v>
      </c>
      <c r="LL36" s="73">
        <v>40</v>
      </c>
      <c r="LM36" s="76">
        <v>172</v>
      </c>
      <c r="LN36" s="89">
        <v>277</v>
      </c>
      <c r="LO36" s="77">
        <v>1653</v>
      </c>
      <c r="LQ36" s="90"/>
    </row>
  </sheetData>
  <autoFilter ref="A17:LO36" xr:uid="{BFD5F587-4E92-476D-BFB7-02B7C14CA375}"/>
  <mergeCells count="439">
    <mergeCell ref="G1:ED1"/>
    <mergeCell ref="EE1:LM1"/>
    <mergeCell ref="A2:A12"/>
    <mergeCell ref="B2:B12"/>
    <mergeCell ref="C2:C12"/>
    <mergeCell ref="D2:D12"/>
    <mergeCell ref="F2:F8"/>
    <mergeCell ref="G2:EC2"/>
    <mergeCell ref="ED2:ED8"/>
    <mergeCell ref="AX4:BH4"/>
    <mergeCell ref="BI4:BP4"/>
    <mergeCell ref="BQ4:BQ8"/>
    <mergeCell ref="BR4:BR8"/>
    <mergeCell ref="EE2:LL2"/>
    <mergeCell ref="LM2:LM8"/>
    <mergeCell ref="G4:AH4"/>
    <mergeCell ref="AI4:AT4"/>
    <mergeCell ref="G3:AW3"/>
    <mergeCell ref="AX3:BS3"/>
    <mergeCell ref="BT3:CV3"/>
    <mergeCell ref="CW3:EC3"/>
    <mergeCell ref="EE3:HU3"/>
    <mergeCell ref="HV3:IW3"/>
    <mergeCell ref="IX3:KE3"/>
    <mergeCell ref="KF3:LK3"/>
    <mergeCell ref="IM5:IP5"/>
    <mergeCell ref="CW4:EB4"/>
    <mergeCell ref="G5:J5"/>
    <mergeCell ref="K5:N5"/>
    <mergeCell ref="O5:AD5"/>
    <mergeCell ref="AE5:AH5"/>
    <mergeCell ref="AI5:AL5"/>
    <mergeCell ref="AM5:AP5"/>
    <mergeCell ref="GP5:GS5"/>
    <mergeCell ref="GT5:GW5"/>
    <mergeCell ref="HV5:HZ5"/>
    <mergeCell ref="FC5:FG5"/>
    <mergeCell ref="FH5:FM5"/>
    <mergeCell ref="FN5:FQ5"/>
    <mergeCell ref="FR5:GC5"/>
    <mergeCell ref="GD5:GG5"/>
    <mergeCell ref="DI5:DP5"/>
    <mergeCell ref="DQ5:DT5"/>
    <mergeCell ref="BT5:BX5"/>
    <mergeCell ref="BP7:BP8"/>
    <mergeCell ref="BT7:BT8"/>
    <mergeCell ref="BU7:BU8"/>
    <mergeCell ref="BV7:BV8"/>
    <mergeCell ref="BW7:BW8"/>
    <mergeCell ref="BY7:BY8"/>
    <mergeCell ref="BZ7:BZ8"/>
    <mergeCell ref="DA7:DD7"/>
    <mergeCell ref="DG7:DG8"/>
    <mergeCell ref="DE5:DH5"/>
    <mergeCell ref="DM7:DP7"/>
    <mergeCell ref="DE6:DH6"/>
    <mergeCell ref="DE7:DE8"/>
    <mergeCell ref="DF7:DF8"/>
    <mergeCell ref="CO7:CO8"/>
    <mergeCell ref="CP7:CP8"/>
    <mergeCell ref="CQ7:CQ8"/>
    <mergeCell ref="CI7:CI8"/>
    <mergeCell ref="CJ7:CJ8"/>
    <mergeCell ref="CK7:CK8"/>
    <mergeCell ref="CL7:CL8"/>
    <mergeCell ref="CW5:DD5"/>
    <mergeCell ref="CG7:CG8"/>
    <mergeCell ref="CH7:CH8"/>
    <mergeCell ref="CR7:CR8"/>
    <mergeCell ref="CS7:CS8"/>
    <mergeCell ref="CW7:CZ7"/>
    <mergeCell ref="CW6:DD6"/>
    <mergeCell ref="CT4:CT8"/>
    <mergeCell ref="CU4:CU8"/>
    <mergeCell ref="CV4:CV8"/>
    <mergeCell ref="BY5:CG5"/>
    <mergeCell ref="CH5:CK5"/>
    <mergeCell ref="CL5:CO5"/>
    <mergeCell ref="CP5:CS5"/>
    <mergeCell ref="BT4:CG4"/>
    <mergeCell ref="CH4:CS4"/>
    <mergeCell ref="CM7:CM8"/>
    <mergeCell ref="CN7:CN8"/>
    <mergeCell ref="CA7:CE7"/>
    <mergeCell ref="CF7:CF8"/>
    <mergeCell ref="FA7:FA8"/>
    <mergeCell ref="FB7:FB8"/>
    <mergeCell ref="EK7:EN7"/>
    <mergeCell ref="EO7:EO8"/>
    <mergeCell ref="EP7:EP8"/>
    <mergeCell ref="DY7:EB7"/>
    <mergeCell ref="EE7:EE8"/>
    <mergeCell ref="EF7:EF8"/>
    <mergeCell ref="EG7:EG8"/>
    <mergeCell ref="EH7:EH8"/>
    <mergeCell ref="EI7:EI8"/>
    <mergeCell ref="DU5:EB5"/>
    <mergeCell ref="EE5:EH5"/>
    <mergeCell ref="EI5:EO5"/>
    <mergeCell ref="EC4:EC8"/>
    <mergeCell ref="EE4:FM4"/>
    <mergeCell ref="FN4:HR4"/>
    <mergeCell ref="HS4:HS8"/>
    <mergeCell ref="HT4:HT8"/>
    <mergeCell ref="EP5:ES5"/>
    <mergeCell ref="ET5:EX5"/>
    <mergeCell ref="EY5:FB5"/>
    <mergeCell ref="GX5:HA5"/>
    <mergeCell ref="HB5:HE5"/>
    <mergeCell ref="HF5:HR5"/>
    <mergeCell ref="DU7:DX7"/>
    <mergeCell ref="EE6:EH6"/>
    <mergeCell ref="GH5:GO5"/>
    <mergeCell ref="GD6:GG6"/>
    <mergeCell ref="GH6:GO6"/>
    <mergeCell ref="EI6:EO6"/>
    <mergeCell ref="EP6:ES6"/>
    <mergeCell ref="ET6:EX6"/>
    <mergeCell ref="EY6:FB6"/>
    <mergeCell ref="ER7:ER8"/>
    <mergeCell ref="IX4:JL4"/>
    <mergeCell ref="HU4:HU8"/>
    <mergeCell ref="HV4:IH4"/>
    <mergeCell ref="IA5:ID5"/>
    <mergeCell ref="IE5:IH5"/>
    <mergeCell ref="JC6:JH6"/>
    <mergeCell ref="JI6:JL6"/>
    <mergeCell ref="HF6:HR6"/>
    <mergeCell ref="GU7:GU8"/>
    <mergeCell ref="GV7:GV8"/>
    <mergeCell ref="GW7:GW8"/>
    <mergeCell ref="HV7:HV8"/>
    <mergeCell ref="HW7:HW8"/>
    <mergeCell ref="IV4:IV8"/>
    <mergeCell ref="IW4:IW8"/>
    <mergeCell ref="II5:IL5"/>
    <mergeCell ref="HD7:HD8"/>
    <mergeCell ref="HE7:HE8"/>
    <mergeCell ref="HF7:HI7"/>
    <mergeCell ref="HJ7:HM7"/>
    <mergeCell ref="HN7:HQ7"/>
    <mergeCell ref="HR7:HR8"/>
    <mergeCell ref="IM6:IP6"/>
    <mergeCell ref="IB7:IB8"/>
    <mergeCell ref="IX6:JB6"/>
    <mergeCell ref="FN7:FN8"/>
    <mergeCell ref="GY7:GY8"/>
    <mergeCell ref="GZ7:GZ8"/>
    <mergeCell ref="HA7:HA8"/>
    <mergeCell ref="HB7:HB8"/>
    <mergeCell ref="HC7:HC8"/>
    <mergeCell ref="GR7:GR8"/>
    <mergeCell ref="GS7:GS8"/>
    <mergeCell ref="GT7:GT8"/>
    <mergeCell ref="IC7:IC8"/>
    <mergeCell ref="ID7:ID8"/>
    <mergeCell ref="IE7:IE8"/>
    <mergeCell ref="IF7:IF8"/>
    <mergeCell ref="IG7:IG8"/>
    <mergeCell ref="HX7:HX8"/>
    <mergeCell ref="HY7:HY8"/>
    <mergeCell ref="HZ7:HZ8"/>
    <mergeCell ref="IA7:IA8"/>
    <mergeCell ref="IN7:IN8"/>
    <mergeCell ref="IO7:IO8"/>
    <mergeCell ref="IP7:IP8"/>
    <mergeCell ref="IQ7:IQ8"/>
    <mergeCell ref="IR7:IR8"/>
    <mergeCell ref="KF6:KM6"/>
    <mergeCell ref="JM6:JT6"/>
    <mergeCell ref="JU6:KB6"/>
    <mergeCell ref="JY7:KB7"/>
    <mergeCell ref="IQ5:IT5"/>
    <mergeCell ref="IX5:JB5"/>
    <mergeCell ref="JC5:JH5"/>
    <mergeCell ref="JI5:JL5"/>
    <mergeCell ref="FC7:FC8"/>
    <mergeCell ref="FD7:FD8"/>
    <mergeCell ref="GF7:GF8"/>
    <mergeCell ref="GG7:GG8"/>
    <mergeCell ref="GH7:GK7"/>
    <mergeCell ref="GL7:GO7"/>
    <mergeCell ref="GP7:GP8"/>
    <mergeCell ref="GQ7:GQ8"/>
    <mergeCell ref="FQ7:FQ8"/>
    <mergeCell ref="FR7:FU7"/>
    <mergeCell ref="FV7:FY7"/>
    <mergeCell ref="FZ7:GC7"/>
    <mergeCell ref="GD7:GD8"/>
    <mergeCell ref="GE7:GE8"/>
    <mergeCell ref="GX7:GX8"/>
    <mergeCell ref="IQ6:IT6"/>
    <mergeCell ref="JM4:KB4"/>
    <mergeCell ref="KC4:KC8"/>
    <mergeCell ref="KN6:KQ6"/>
    <mergeCell ref="KR6:KY6"/>
    <mergeCell ref="KZ6:LC6"/>
    <mergeCell ref="LD6:LK6"/>
    <mergeCell ref="KF7:KI7"/>
    <mergeCell ref="JM5:JT5"/>
    <mergeCell ref="JU5:KB5"/>
    <mergeCell ref="KD4:KD8"/>
    <mergeCell ref="KE4:KE8"/>
    <mergeCell ref="KF4:LK4"/>
    <mergeCell ref="KF5:KM5"/>
    <mergeCell ref="KN5:KQ5"/>
    <mergeCell ref="KR5:KY5"/>
    <mergeCell ref="KZ5:LC5"/>
    <mergeCell ref="KJ7:KM7"/>
    <mergeCell ref="KN7:KN8"/>
    <mergeCell ref="KO7:KO8"/>
    <mergeCell ref="KP7:KP8"/>
    <mergeCell ref="KQ7:KQ8"/>
    <mergeCell ref="LD5:LK5"/>
    <mergeCell ref="KR7:KU7"/>
    <mergeCell ref="KV7:KY7"/>
    <mergeCell ref="DI6:DP6"/>
    <mergeCell ref="DQ6:DT6"/>
    <mergeCell ref="DU6:EB6"/>
    <mergeCell ref="BY6:CG6"/>
    <mergeCell ref="CH6:CK6"/>
    <mergeCell ref="CL6:CO6"/>
    <mergeCell ref="IA6:ID6"/>
    <mergeCell ref="IE6:IH6"/>
    <mergeCell ref="II6:IL6"/>
    <mergeCell ref="GP6:GS6"/>
    <mergeCell ref="GT6:GW6"/>
    <mergeCell ref="GX6:HA6"/>
    <mergeCell ref="HB6:HE6"/>
    <mergeCell ref="FC6:FG6"/>
    <mergeCell ref="FH6:FM6"/>
    <mergeCell ref="FN6:FQ6"/>
    <mergeCell ref="FR6:GC6"/>
    <mergeCell ref="HV6:HZ6"/>
    <mergeCell ref="O7:R7"/>
    <mergeCell ref="S7:V7"/>
    <mergeCell ref="W7:Z7"/>
    <mergeCell ref="AA7:AD7"/>
    <mergeCell ref="AE7:AE8"/>
    <mergeCell ref="AF7:AF8"/>
    <mergeCell ref="BX7:BX8"/>
    <mergeCell ref="CP6:CS6"/>
    <mergeCell ref="BT6:BX6"/>
    <mergeCell ref="AT7:AT8"/>
    <mergeCell ref="AM7:AM8"/>
    <mergeCell ref="AN7:AN8"/>
    <mergeCell ref="AO7:AO8"/>
    <mergeCell ref="AP7:AP8"/>
    <mergeCell ref="AQ7:AQ8"/>
    <mergeCell ref="AR7:AR8"/>
    <mergeCell ref="BJ7:BJ8"/>
    <mergeCell ref="BK7:BK8"/>
    <mergeCell ref="BL7:BL8"/>
    <mergeCell ref="BB7:BB8"/>
    <mergeCell ref="AG7:AG8"/>
    <mergeCell ref="AH7:AH8"/>
    <mergeCell ref="AI7:AI8"/>
    <mergeCell ref="AJ7:AJ8"/>
    <mergeCell ref="DH7:DH8"/>
    <mergeCell ref="DI7:DL7"/>
    <mergeCell ref="EJ7:EJ8"/>
    <mergeCell ref="G7:G8"/>
    <mergeCell ref="H7:H8"/>
    <mergeCell ref="I7:I8"/>
    <mergeCell ref="J7:J8"/>
    <mergeCell ref="K7:K8"/>
    <mergeCell ref="L7:L8"/>
    <mergeCell ref="M7:M8"/>
    <mergeCell ref="N7:N8"/>
    <mergeCell ref="BA7:BA8"/>
    <mergeCell ref="AU4:AU8"/>
    <mergeCell ref="AV4:AV8"/>
    <mergeCell ref="AW4:AW8"/>
    <mergeCell ref="AZ7:AZ8"/>
    <mergeCell ref="G6:J6"/>
    <mergeCell ref="K6:N6"/>
    <mergeCell ref="O6:AD6"/>
    <mergeCell ref="AE6:AH6"/>
    <mergeCell ref="AI6:AL6"/>
    <mergeCell ref="AM6:AP6"/>
    <mergeCell ref="BB5:BH5"/>
    <mergeCell ref="BS4:BS8"/>
    <mergeCell ref="AK7:AK8"/>
    <mergeCell ref="AL7:AL8"/>
    <mergeCell ref="AQ5:AT5"/>
    <mergeCell ref="AX5:BA5"/>
    <mergeCell ref="BM7:BM8"/>
    <mergeCell ref="AQ6:AT6"/>
    <mergeCell ref="AX6:BA6"/>
    <mergeCell ref="BB6:BH6"/>
    <mergeCell ref="BI6:BL6"/>
    <mergeCell ref="BM6:BP6"/>
    <mergeCell ref="AS7:AS8"/>
    <mergeCell ref="BC7:BE7"/>
    <mergeCell ref="BF7:BF8"/>
    <mergeCell ref="BG7:BG8"/>
    <mergeCell ref="BH7:BH8"/>
    <mergeCell ref="BI7:BI8"/>
    <mergeCell ref="AX7:AX8"/>
    <mergeCell ref="AY7:AY8"/>
    <mergeCell ref="BI5:BL5"/>
    <mergeCell ref="BM5:BP5"/>
    <mergeCell ref="BN7:BN8"/>
    <mergeCell ref="BO7:BO8"/>
    <mergeCell ref="DQ7:DQ8"/>
    <mergeCell ref="DR7:DR8"/>
    <mergeCell ref="FO7:FO8"/>
    <mergeCell ref="FP7:FP8"/>
    <mergeCell ref="FE7:FE8"/>
    <mergeCell ref="FF7:FF8"/>
    <mergeCell ref="FG7:FG8"/>
    <mergeCell ref="FH7:FH8"/>
    <mergeCell ref="FI7:FI8"/>
    <mergeCell ref="FJ7:FJ8"/>
    <mergeCell ref="FL7:FL8"/>
    <mergeCell ref="FM7:FM8"/>
    <mergeCell ref="EY7:EY8"/>
    <mergeCell ref="EZ7:EZ8"/>
    <mergeCell ref="DS7:DS8"/>
    <mergeCell ref="DT7:DT8"/>
    <mergeCell ref="EQ7:EQ8"/>
    <mergeCell ref="EV7:EV8"/>
    <mergeCell ref="ES7:ES8"/>
    <mergeCell ref="ET7:ET8"/>
    <mergeCell ref="EU7:EU8"/>
    <mergeCell ref="FK7:FK8"/>
    <mergeCell ref="EW7:EW8"/>
    <mergeCell ref="EX7:EX8"/>
    <mergeCell ref="IS7:IS8"/>
    <mergeCell ref="IH7:IH8"/>
    <mergeCell ref="II7:II8"/>
    <mergeCell ref="IJ7:IJ8"/>
    <mergeCell ref="IK7:IK8"/>
    <mergeCell ref="IL7:IL8"/>
    <mergeCell ref="IM7:IM8"/>
    <mergeCell ref="IT7:IT8"/>
    <mergeCell ref="IX7:IX8"/>
    <mergeCell ref="IY7:IY8"/>
    <mergeCell ref="IZ7:IZ8"/>
    <mergeCell ref="IX12:JB12"/>
    <mergeCell ref="LB7:LB8"/>
    <mergeCell ref="LC7:LC8"/>
    <mergeCell ref="LD7:LG7"/>
    <mergeCell ref="LH7:LK7"/>
    <mergeCell ref="JU7:JX7"/>
    <mergeCell ref="JA7:JA8"/>
    <mergeCell ref="JB7:JB8"/>
    <mergeCell ref="JU12:KB12"/>
    <mergeCell ref="JC7:JC8"/>
    <mergeCell ref="JD7:JF7"/>
    <mergeCell ref="JG7:JG8"/>
    <mergeCell ref="JH7:JH8"/>
    <mergeCell ref="JI7:JI8"/>
    <mergeCell ref="JJ7:JJ8"/>
    <mergeCell ref="KZ7:KZ8"/>
    <mergeCell ref="LA7:LA8"/>
    <mergeCell ref="LO2:LO16"/>
    <mergeCell ref="LL3:LL8"/>
    <mergeCell ref="LN2:LN8"/>
    <mergeCell ref="II4:IT4"/>
    <mergeCell ref="IU4:IU8"/>
    <mergeCell ref="AU11:AU12"/>
    <mergeCell ref="AV11:AV12"/>
    <mergeCell ref="AW11:AW12"/>
    <mergeCell ref="BQ11:BQ12"/>
    <mergeCell ref="BR11:BR12"/>
    <mergeCell ref="AQ12:AT12"/>
    <mergeCell ref="AX12:BA12"/>
    <mergeCell ref="BB12:BH12"/>
    <mergeCell ref="BI12:BL12"/>
    <mergeCell ref="BM12:BP12"/>
    <mergeCell ref="JK7:JK8"/>
    <mergeCell ref="JL7:JL8"/>
    <mergeCell ref="JM7:JP7"/>
    <mergeCell ref="JQ7:JT7"/>
    <mergeCell ref="LN11:LN12"/>
    <mergeCell ref="KN12:KQ12"/>
    <mergeCell ref="KR12:KY12"/>
    <mergeCell ref="KZ12:LC12"/>
    <mergeCell ref="LD12:LK12"/>
    <mergeCell ref="KF12:KM12"/>
    <mergeCell ref="HS11:HS12"/>
    <mergeCell ref="HT11:HT12"/>
    <mergeCell ref="HU11:HU12"/>
    <mergeCell ref="IU11:IU12"/>
    <mergeCell ref="IV11:IV12"/>
    <mergeCell ref="IW11:IW12"/>
    <mergeCell ref="II12:IL12"/>
    <mergeCell ref="IM12:IP12"/>
    <mergeCell ref="IQ12:IT12"/>
    <mergeCell ref="JC12:JH12"/>
    <mergeCell ref="JI12:JL12"/>
    <mergeCell ref="JM12:JT12"/>
    <mergeCell ref="LL11:LL12"/>
    <mergeCell ref="LM11:LM12"/>
    <mergeCell ref="EC11:EC12"/>
    <mergeCell ref="ED11:ED12"/>
    <mergeCell ref="BY12:CG12"/>
    <mergeCell ref="CH12:CK12"/>
    <mergeCell ref="CL12:CO12"/>
    <mergeCell ref="CP12:CS12"/>
    <mergeCell ref="CW12:DD12"/>
    <mergeCell ref="DE12:DH12"/>
    <mergeCell ref="DI12:DP12"/>
    <mergeCell ref="DQ12:DT12"/>
    <mergeCell ref="DU12:EB12"/>
    <mergeCell ref="FN12:FQ12"/>
    <mergeCell ref="FR12:GC12"/>
    <mergeCell ref="GD12:GG12"/>
    <mergeCell ref="GH12:GO12"/>
    <mergeCell ref="GP12:GS12"/>
    <mergeCell ref="GT12:GW12"/>
    <mergeCell ref="BT12:BX12"/>
    <mergeCell ref="G12:J12"/>
    <mergeCell ref="K12:N12"/>
    <mergeCell ref="O12:AD12"/>
    <mergeCell ref="AE12:AH12"/>
    <mergeCell ref="AI12:AL12"/>
    <mergeCell ref="AM12:AP12"/>
    <mergeCell ref="BS11:BS12"/>
    <mergeCell ref="EE12:EH12"/>
    <mergeCell ref="EI12:EO12"/>
    <mergeCell ref="ET12:EX12"/>
    <mergeCell ref="EY12:FB12"/>
    <mergeCell ref="FC12:FG12"/>
    <mergeCell ref="FH12:FM12"/>
    <mergeCell ref="EP12:ES12"/>
    <mergeCell ref="CT11:CT12"/>
    <mergeCell ref="CU11:CU12"/>
    <mergeCell ref="CV11:CV12"/>
    <mergeCell ref="GX12:HA12"/>
    <mergeCell ref="HB12:HE12"/>
    <mergeCell ref="HF12:HR12"/>
    <mergeCell ref="HV12:HZ12"/>
    <mergeCell ref="IA12:ID12"/>
    <mergeCell ref="IE12:IH12"/>
    <mergeCell ref="KC11:KC12"/>
    <mergeCell ref="KD11:KD12"/>
    <mergeCell ref="KE11:KE12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BBDB72-31B2-4704-B4F7-270C1C2A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B99A9F-9773-481D-8EBB-11DA2B604A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7E6F33-779C-485E-8D94-6B4977B7091B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全国集計（市町村）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user1050</cp:lastModifiedBy>
  <dcterms:modified xsi:type="dcterms:W3CDTF">2025-08-19T06:34:36Z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