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/>
  <xr:revisionPtr revIDLastSave="0" documentId="13_ncr:1_{32333597-89C8-4036-91F4-9B1BC4DDA95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全国集計（市町村）" sheetId="4" r:id="rId1"/>
  </sheets>
  <definedNames>
    <definedName name="_xlnm._FilterDatabase" localSheetId="0" hidden="1">'全国集計（市町村）'!$A$18:$LY$18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6" i="4" l="1"/>
  <c r="O17" i="4" s="1"/>
  <c r="O15" i="4"/>
  <c r="JE9" i="4"/>
  <c r="II15" i="4"/>
  <c r="II16" i="4"/>
  <c r="II17" i="4" s="1"/>
  <c r="II10" i="4"/>
  <c r="II11" i="4" s="1"/>
  <c r="II13" i="4" s="1"/>
  <c r="FO15" i="4"/>
  <c r="FO16" i="4"/>
  <c r="FO17" i="4" s="1"/>
  <c r="FO10" i="4"/>
  <c r="FO11" i="4" s="1"/>
  <c r="FO13" i="4" s="1"/>
  <c r="KL16" i="4"/>
  <c r="KL17" i="4" s="1"/>
  <c r="KK16" i="4"/>
  <c r="KK17" i="4" s="1"/>
  <c r="KJ16" i="4"/>
  <c r="KJ17" i="4" s="1"/>
  <c r="KI16" i="4"/>
  <c r="KI17" i="4" s="1"/>
  <c r="KH16" i="4"/>
  <c r="KH17" i="4" s="1"/>
  <c r="KG16" i="4"/>
  <c r="KG17" i="4" s="1"/>
  <c r="KF16" i="4"/>
  <c r="KF17" i="4" s="1"/>
  <c r="KE16" i="4"/>
  <c r="KE17" i="4" s="1"/>
  <c r="KD16" i="4"/>
  <c r="KD17" i="4" s="1"/>
  <c r="KC16" i="4"/>
  <c r="KC17" i="4" s="1"/>
  <c r="KB16" i="4"/>
  <c r="KB17" i="4" s="1"/>
  <c r="KA16" i="4"/>
  <c r="KA17" i="4" s="1"/>
  <c r="JZ16" i="4"/>
  <c r="JZ17" i="4" s="1"/>
  <c r="JY16" i="4"/>
  <c r="JY17" i="4" s="1"/>
  <c r="JX16" i="4"/>
  <c r="JX17" i="4" s="1"/>
  <c r="JW16" i="4"/>
  <c r="JW17" i="4" s="1"/>
  <c r="JV16" i="4"/>
  <c r="JV17" i="4" s="1"/>
  <c r="JU16" i="4"/>
  <c r="JU17" i="4" s="1"/>
  <c r="JT16" i="4"/>
  <c r="JT17" i="4" s="1"/>
  <c r="JS16" i="4"/>
  <c r="JS17" i="4" s="1"/>
  <c r="JR16" i="4"/>
  <c r="JR17" i="4" s="1"/>
  <c r="JQ16" i="4"/>
  <c r="JQ17" i="4" s="1"/>
  <c r="JP16" i="4"/>
  <c r="JP17" i="4" s="1"/>
  <c r="JO16" i="4"/>
  <c r="JO17" i="4" s="1"/>
  <c r="JN16" i="4"/>
  <c r="JN17" i="4" s="1"/>
  <c r="JM16" i="4"/>
  <c r="JM17" i="4" s="1"/>
  <c r="JL16" i="4"/>
  <c r="JL17" i="4" s="1"/>
  <c r="JK16" i="4"/>
  <c r="JK17" i="4" s="1"/>
  <c r="JJ16" i="4"/>
  <c r="JJ17" i="4" s="1"/>
  <c r="JI16" i="4"/>
  <c r="JI17" i="4" s="1"/>
  <c r="JH16" i="4"/>
  <c r="JH17" i="4" s="1"/>
  <c r="JD16" i="4"/>
  <c r="JD17" i="4" s="1"/>
  <c r="JC16" i="4"/>
  <c r="JC17" i="4" s="1"/>
  <c r="JB16" i="4"/>
  <c r="JB17" i="4" s="1"/>
  <c r="JA16" i="4"/>
  <c r="JA17" i="4" s="1"/>
  <c r="IZ16" i="4"/>
  <c r="IZ17" i="4" s="1"/>
  <c r="IY16" i="4"/>
  <c r="IY17" i="4" s="1"/>
  <c r="IX16" i="4"/>
  <c r="IX17" i="4" s="1"/>
  <c r="IW16" i="4"/>
  <c r="IW17" i="4" s="1"/>
  <c r="IV16" i="4"/>
  <c r="IV17" i="4" s="1"/>
  <c r="IU16" i="4"/>
  <c r="IU17" i="4" s="1"/>
  <c r="IT16" i="4"/>
  <c r="IT17" i="4" s="1"/>
  <c r="IS16" i="4"/>
  <c r="IS17" i="4" s="1"/>
  <c r="IR16" i="4"/>
  <c r="IR17" i="4" s="1"/>
  <c r="IQ16" i="4"/>
  <c r="IQ17" i="4" s="1"/>
  <c r="IP16" i="4"/>
  <c r="IP17" i="4" s="1"/>
  <c r="IO16" i="4"/>
  <c r="IO17" i="4" s="1"/>
  <c r="IN16" i="4"/>
  <c r="IN17" i="4" s="1"/>
  <c r="IM16" i="4"/>
  <c r="IM17" i="4" s="1"/>
  <c r="IL16" i="4"/>
  <c r="IL17" i="4" s="1"/>
  <c r="IK16" i="4"/>
  <c r="IK17" i="4" s="1"/>
  <c r="IJ16" i="4"/>
  <c r="IJ17" i="4" s="1"/>
  <c r="IH16" i="4"/>
  <c r="IH17" i="4" s="1"/>
  <c r="IG16" i="4"/>
  <c r="IG17" i="4" s="1"/>
  <c r="IF16" i="4"/>
  <c r="IF17" i="4" s="1"/>
  <c r="IE16" i="4"/>
  <c r="IE17" i="4" s="1"/>
  <c r="IA16" i="4"/>
  <c r="IA17" i="4" s="1"/>
  <c r="HZ16" i="4"/>
  <c r="HZ17" i="4" s="1"/>
  <c r="HY16" i="4"/>
  <c r="HY17" i="4" s="1"/>
  <c r="HX16" i="4"/>
  <c r="HX17" i="4" s="1"/>
  <c r="HW16" i="4"/>
  <c r="HW17" i="4" s="1"/>
  <c r="HV16" i="4"/>
  <c r="HV17" i="4" s="1"/>
  <c r="HU16" i="4"/>
  <c r="HU17" i="4" s="1"/>
  <c r="HT16" i="4"/>
  <c r="HT17" i="4" s="1"/>
  <c r="HS16" i="4"/>
  <c r="HS17" i="4" s="1"/>
  <c r="HR16" i="4"/>
  <c r="HR17" i="4" s="1"/>
  <c r="HQ16" i="4"/>
  <c r="HQ17" i="4" s="1"/>
  <c r="HP16" i="4"/>
  <c r="HP17" i="4" s="1"/>
  <c r="HO16" i="4"/>
  <c r="HO17" i="4" s="1"/>
  <c r="HN16" i="4"/>
  <c r="HN17" i="4" s="1"/>
  <c r="HM16" i="4"/>
  <c r="HM17" i="4" s="1"/>
  <c r="HL16" i="4"/>
  <c r="HL17" i="4" s="1"/>
  <c r="HK16" i="4"/>
  <c r="HK17" i="4" s="1"/>
  <c r="HJ16" i="4"/>
  <c r="HJ17" i="4" s="1"/>
  <c r="HI16" i="4"/>
  <c r="HI17" i="4" s="1"/>
  <c r="HH16" i="4"/>
  <c r="HH17" i="4" s="1"/>
  <c r="HG16" i="4"/>
  <c r="HG17" i="4" s="1"/>
  <c r="HF16" i="4"/>
  <c r="HF17" i="4" s="1"/>
  <c r="HE16" i="4"/>
  <c r="HE17" i="4" s="1"/>
  <c r="HD16" i="4"/>
  <c r="HD17" i="4" s="1"/>
  <c r="HC16" i="4"/>
  <c r="HC17" i="4" s="1"/>
  <c r="HB16" i="4"/>
  <c r="HB17" i="4" s="1"/>
  <c r="HA16" i="4"/>
  <c r="HA17" i="4" s="1"/>
  <c r="GZ16" i="4"/>
  <c r="GZ17" i="4" s="1"/>
  <c r="GY16" i="4"/>
  <c r="GY17" i="4" s="1"/>
  <c r="GX16" i="4"/>
  <c r="GX17" i="4" s="1"/>
  <c r="GW16" i="4"/>
  <c r="GW17" i="4" s="1"/>
  <c r="GV16" i="4"/>
  <c r="GV17" i="4" s="1"/>
  <c r="GU16" i="4"/>
  <c r="GU17" i="4" s="1"/>
  <c r="GT16" i="4"/>
  <c r="GT17" i="4" s="1"/>
  <c r="GS16" i="4"/>
  <c r="GS17" i="4" s="1"/>
  <c r="GR16" i="4"/>
  <c r="GR17" i="4" s="1"/>
  <c r="GQ16" i="4"/>
  <c r="GQ17" i="4" s="1"/>
  <c r="GP16" i="4"/>
  <c r="GP17" i="4" s="1"/>
  <c r="GO16" i="4"/>
  <c r="GO17" i="4" s="1"/>
  <c r="GN16" i="4"/>
  <c r="GN17" i="4" s="1"/>
  <c r="GM16" i="4"/>
  <c r="GM17" i="4" s="1"/>
  <c r="GL16" i="4"/>
  <c r="GL17" i="4" s="1"/>
  <c r="GK16" i="4"/>
  <c r="GK17" i="4" s="1"/>
  <c r="GJ16" i="4"/>
  <c r="GJ17" i="4" s="1"/>
  <c r="GI16" i="4"/>
  <c r="GI17" i="4" s="1"/>
  <c r="GH16" i="4"/>
  <c r="GH17" i="4" s="1"/>
  <c r="GG16" i="4"/>
  <c r="GG17" i="4" s="1"/>
  <c r="GF16" i="4"/>
  <c r="GF17" i="4" s="1"/>
  <c r="GE16" i="4"/>
  <c r="GE17" i="4" s="1"/>
  <c r="GD16" i="4"/>
  <c r="GD17" i="4" s="1"/>
  <c r="GC16" i="4"/>
  <c r="GC17" i="4" s="1"/>
  <c r="GB16" i="4"/>
  <c r="GB17" i="4" s="1"/>
  <c r="GA16" i="4"/>
  <c r="GA17" i="4" s="1"/>
  <c r="FZ16" i="4"/>
  <c r="FZ17" i="4" s="1"/>
  <c r="FY16" i="4"/>
  <c r="FY17" i="4" s="1"/>
  <c r="FX16" i="4"/>
  <c r="FX17" i="4" s="1"/>
  <c r="FW16" i="4"/>
  <c r="FW17" i="4" s="1"/>
  <c r="FV16" i="4"/>
  <c r="FV17" i="4" s="1"/>
  <c r="FU16" i="4"/>
  <c r="FU17" i="4" s="1"/>
  <c r="FT16" i="4"/>
  <c r="FT17" i="4" s="1"/>
  <c r="FS16" i="4"/>
  <c r="FS17" i="4" s="1"/>
  <c r="FR16" i="4"/>
  <c r="FR17" i="4" s="1"/>
  <c r="FQ16" i="4"/>
  <c r="FQ17" i="4" s="1"/>
  <c r="FP16" i="4"/>
  <c r="FP17" i="4" s="1"/>
  <c r="FN16" i="4"/>
  <c r="FN17" i="4" s="1"/>
  <c r="FM16" i="4"/>
  <c r="FM17" i="4" s="1"/>
  <c r="FL16" i="4"/>
  <c r="FL17" i="4" s="1"/>
  <c r="FK16" i="4"/>
  <c r="FK17" i="4" s="1"/>
  <c r="FJ16" i="4"/>
  <c r="FJ17" i="4" s="1"/>
  <c r="FI16" i="4"/>
  <c r="FI17" i="4" s="1"/>
  <c r="FH16" i="4"/>
  <c r="FH17" i="4" s="1"/>
  <c r="FG16" i="4"/>
  <c r="FG17" i="4" s="1"/>
  <c r="FF16" i="4"/>
  <c r="FF17" i="4" s="1"/>
  <c r="FE16" i="4"/>
  <c r="FE17" i="4" s="1"/>
  <c r="FD16" i="4"/>
  <c r="FD17" i="4" s="1"/>
  <c r="FC16" i="4"/>
  <c r="FC17" i="4" s="1"/>
  <c r="FB16" i="4"/>
  <c r="FB17" i="4" s="1"/>
  <c r="FA16" i="4"/>
  <c r="FA17" i="4" s="1"/>
  <c r="EZ16" i="4"/>
  <c r="EZ17" i="4" s="1"/>
  <c r="EY16" i="4"/>
  <c r="EY17" i="4" s="1"/>
  <c r="EX16" i="4"/>
  <c r="EX17" i="4" s="1"/>
  <c r="EW16" i="4"/>
  <c r="EW17" i="4" s="1"/>
  <c r="EV16" i="4"/>
  <c r="EV17" i="4" s="1"/>
  <c r="EU16" i="4"/>
  <c r="EU17" i="4" s="1"/>
  <c r="ET16" i="4"/>
  <c r="ET17" i="4" s="1"/>
  <c r="ES16" i="4"/>
  <c r="ES17" i="4" s="1"/>
  <c r="ER16" i="4"/>
  <c r="ER17" i="4" s="1"/>
  <c r="EQ16" i="4"/>
  <c r="EQ17" i="4" s="1"/>
  <c r="EP16" i="4"/>
  <c r="EP17" i="4" s="1"/>
  <c r="EO16" i="4"/>
  <c r="EO17" i="4" s="1"/>
  <c r="EN16" i="4"/>
  <c r="EN17" i="4" s="1"/>
  <c r="EM16" i="4"/>
  <c r="EM17" i="4" s="1"/>
  <c r="EJ16" i="4"/>
  <c r="EJ17" i="4" s="1"/>
  <c r="EI16" i="4"/>
  <c r="EI17" i="4" s="1"/>
  <c r="EH16" i="4"/>
  <c r="EH17" i="4" s="1"/>
  <c r="EG16" i="4"/>
  <c r="EG17" i="4" s="1"/>
  <c r="EF16" i="4"/>
  <c r="EF17" i="4" s="1"/>
  <c r="EE16" i="4"/>
  <c r="EE17" i="4" s="1"/>
  <c r="ED16" i="4"/>
  <c r="ED17" i="4" s="1"/>
  <c r="EC16" i="4"/>
  <c r="EC17" i="4" s="1"/>
  <c r="EB16" i="4"/>
  <c r="EB17" i="4" s="1"/>
  <c r="EA16" i="4"/>
  <c r="EA17" i="4" s="1"/>
  <c r="DZ16" i="4"/>
  <c r="DZ17" i="4" s="1"/>
  <c r="DY16" i="4"/>
  <c r="DY17" i="4" s="1"/>
  <c r="DX16" i="4"/>
  <c r="DX17" i="4" s="1"/>
  <c r="DW16" i="4"/>
  <c r="DW17" i="4" s="1"/>
  <c r="DV16" i="4"/>
  <c r="DV17" i="4" s="1"/>
  <c r="DU16" i="4"/>
  <c r="DU17" i="4" s="1"/>
  <c r="DT16" i="4"/>
  <c r="DT17" i="4" s="1"/>
  <c r="DS16" i="4"/>
  <c r="DS17" i="4" s="1"/>
  <c r="DR16" i="4"/>
  <c r="DR17" i="4" s="1"/>
  <c r="DQ16" i="4"/>
  <c r="DQ17" i="4" s="1"/>
  <c r="DP16" i="4"/>
  <c r="DP17" i="4" s="1"/>
  <c r="DO16" i="4"/>
  <c r="DO17" i="4" s="1"/>
  <c r="DN16" i="4"/>
  <c r="DN17" i="4" s="1"/>
  <c r="DM16" i="4"/>
  <c r="DM17" i="4" s="1"/>
  <c r="DL16" i="4"/>
  <c r="DL17" i="4" s="1"/>
  <c r="DK16" i="4"/>
  <c r="DK17" i="4" s="1"/>
  <c r="DJ16" i="4"/>
  <c r="DJ17" i="4" s="1"/>
  <c r="DI16" i="4"/>
  <c r="DI17" i="4" s="1"/>
  <c r="DH16" i="4"/>
  <c r="DH17" i="4" s="1"/>
  <c r="DG16" i="4"/>
  <c r="DG17" i="4" s="1"/>
  <c r="DF16" i="4"/>
  <c r="DF17" i="4" s="1"/>
  <c r="DE16" i="4"/>
  <c r="DE17" i="4" s="1"/>
  <c r="DA16" i="4"/>
  <c r="DA17" i="4" s="1"/>
  <c r="CZ16" i="4"/>
  <c r="CZ17" i="4" s="1"/>
  <c r="CY16" i="4"/>
  <c r="CY17" i="4" s="1"/>
  <c r="CX16" i="4"/>
  <c r="CX17" i="4" s="1"/>
  <c r="CW16" i="4"/>
  <c r="CW17" i="4" s="1"/>
  <c r="CV16" i="4"/>
  <c r="CV17" i="4" s="1"/>
  <c r="CU16" i="4"/>
  <c r="CU17" i="4" s="1"/>
  <c r="CT16" i="4"/>
  <c r="CT17" i="4" s="1"/>
  <c r="CS16" i="4"/>
  <c r="CS17" i="4" s="1"/>
  <c r="CR16" i="4"/>
  <c r="CR17" i="4" s="1"/>
  <c r="CQ16" i="4"/>
  <c r="CQ17" i="4" s="1"/>
  <c r="CP16" i="4"/>
  <c r="CP17" i="4" s="1"/>
  <c r="CO16" i="4"/>
  <c r="CO17" i="4" s="1"/>
  <c r="CN16" i="4"/>
  <c r="CN17" i="4" s="1"/>
  <c r="CM16" i="4"/>
  <c r="CM17" i="4" s="1"/>
  <c r="CL16" i="4"/>
  <c r="CL17" i="4" s="1"/>
  <c r="CK16" i="4"/>
  <c r="CK17" i="4" s="1"/>
  <c r="CJ16" i="4"/>
  <c r="CJ17" i="4" s="1"/>
  <c r="CI16" i="4"/>
  <c r="CI17" i="4" s="1"/>
  <c r="CH16" i="4"/>
  <c r="CH17" i="4" s="1"/>
  <c r="CG16" i="4"/>
  <c r="CG17" i="4" s="1"/>
  <c r="CF16" i="4"/>
  <c r="CF17" i="4" s="1"/>
  <c r="CE16" i="4"/>
  <c r="CE17" i="4" s="1"/>
  <c r="CD16" i="4"/>
  <c r="CD17" i="4" s="1"/>
  <c r="CC16" i="4"/>
  <c r="CC17" i="4" s="1"/>
  <c r="CB16" i="4"/>
  <c r="CB17" i="4" s="1"/>
  <c r="BX16" i="4"/>
  <c r="BX17" i="4" s="1"/>
  <c r="BW16" i="4"/>
  <c r="BW17" i="4" s="1"/>
  <c r="BV16" i="4"/>
  <c r="BV17" i="4" s="1"/>
  <c r="BU16" i="4"/>
  <c r="BU17" i="4" s="1"/>
  <c r="BT16" i="4"/>
  <c r="BT17" i="4" s="1"/>
  <c r="BS16" i="4"/>
  <c r="BS17" i="4" s="1"/>
  <c r="BR16" i="4"/>
  <c r="BR17" i="4" s="1"/>
  <c r="BQ16" i="4"/>
  <c r="BQ17" i="4" s="1"/>
  <c r="BP16" i="4"/>
  <c r="BP17" i="4" s="1"/>
  <c r="BO16" i="4"/>
  <c r="BO17" i="4" s="1"/>
  <c r="BN16" i="4"/>
  <c r="BN17" i="4" s="1"/>
  <c r="BM16" i="4"/>
  <c r="BM17" i="4" s="1"/>
  <c r="BL16" i="4"/>
  <c r="BL17" i="4" s="1"/>
  <c r="BK16" i="4"/>
  <c r="BK17" i="4" s="1"/>
  <c r="BJ16" i="4"/>
  <c r="BJ17" i="4" s="1"/>
  <c r="BI16" i="4"/>
  <c r="BI17" i="4" s="1"/>
  <c r="BH16" i="4"/>
  <c r="BH17" i="4" s="1"/>
  <c r="BG16" i="4"/>
  <c r="BG17" i="4" s="1"/>
  <c r="BF16" i="4"/>
  <c r="BF17" i="4" s="1"/>
  <c r="BB16" i="4"/>
  <c r="BB17" i="4" s="1"/>
  <c r="BA16" i="4"/>
  <c r="BA17" i="4" s="1"/>
  <c r="AZ16" i="4"/>
  <c r="AZ17" i="4" s="1"/>
  <c r="AY16" i="4"/>
  <c r="AY17" i="4" s="1"/>
  <c r="AX16" i="4"/>
  <c r="AX17" i="4" s="1"/>
  <c r="AW16" i="4"/>
  <c r="AW17" i="4" s="1"/>
  <c r="AV16" i="4"/>
  <c r="AV17" i="4" s="1"/>
  <c r="AU16" i="4"/>
  <c r="AU17" i="4" s="1"/>
  <c r="AT16" i="4"/>
  <c r="AT17" i="4" s="1"/>
  <c r="AS16" i="4"/>
  <c r="AS17" i="4" s="1"/>
  <c r="AR16" i="4"/>
  <c r="AR17" i="4" s="1"/>
  <c r="AQ16" i="4"/>
  <c r="AQ17" i="4" s="1"/>
  <c r="AP16" i="4"/>
  <c r="AP17" i="4" s="1"/>
  <c r="AO16" i="4"/>
  <c r="AO17" i="4" s="1"/>
  <c r="AN16" i="4"/>
  <c r="AN17" i="4" s="1"/>
  <c r="AM16" i="4"/>
  <c r="AM17" i="4" s="1"/>
  <c r="AL16" i="4"/>
  <c r="AL17" i="4" s="1"/>
  <c r="AK16" i="4"/>
  <c r="AK17" i="4" s="1"/>
  <c r="AJ16" i="4"/>
  <c r="AJ17" i="4" s="1"/>
  <c r="AI16" i="4"/>
  <c r="AI17" i="4" s="1"/>
  <c r="AH16" i="4"/>
  <c r="AH17" i="4" s="1"/>
  <c r="AG16" i="4"/>
  <c r="AG17" i="4" s="1"/>
  <c r="AF16" i="4"/>
  <c r="AF17" i="4" s="1"/>
  <c r="AE16" i="4"/>
  <c r="AE17" i="4" s="1"/>
  <c r="AD16" i="4"/>
  <c r="AD17" i="4" s="1"/>
  <c r="AC16" i="4"/>
  <c r="AC17" i="4" s="1"/>
  <c r="AB16" i="4"/>
  <c r="AB17" i="4" s="1"/>
  <c r="AA16" i="4"/>
  <c r="AA17" i="4" s="1"/>
  <c r="Z16" i="4"/>
  <c r="Z17" i="4" s="1"/>
  <c r="Y16" i="4"/>
  <c r="Y17" i="4" s="1"/>
  <c r="X16" i="4"/>
  <c r="X17" i="4" s="1"/>
  <c r="W16" i="4"/>
  <c r="W17" i="4" s="1"/>
  <c r="V16" i="4"/>
  <c r="V17" i="4" s="1"/>
  <c r="U16" i="4"/>
  <c r="U17" i="4" s="1"/>
  <c r="T16" i="4"/>
  <c r="T17" i="4" s="1"/>
  <c r="S16" i="4"/>
  <c r="S17" i="4" s="1"/>
  <c r="R16" i="4"/>
  <c r="R17" i="4" s="1"/>
  <c r="Q16" i="4"/>
  <c r="Q17" i="4" s="1"/>
  <c r="P16" i="4"/>
  <c r="P17" i="4" s="1"/>
  <c r="KL15" i="4"/>
  <c r="KK15" i="4"/>
  <c r="KJ15" i="4"/>
  <c r="KI15" i="4"/>
  <c r="KH15" i="4"/>
  <c r="KG15" i="4"/>
  <c r="KF15" i="4"/>
  <c r="KE15" i="4"/>
  <c r="KD15" i="4"/>
  <c r="KC15" i="4"/>
  <c r="KB15" i="4"/>
  <c r="KA15" i="4"/>
  <c r="JZ15" i="4"/>
  <c r="JY15" i="4"/>
  <c r="JX15" i="4"/>
  <c r="JW15" i="4"/>
  <c r="JV15" i="4"/>
  <c r="JU15" i="4"/>
  <c r="JT15" i="4"/>
  <c r="JS15" i="4"/>
  <c r="JR15" i="4"/>
  <c r="JQ15" i="4"/>
  <c r="JP15" i="4"/>
  <c r="JO15" i="4"/>
  <c r="JN15" i="4"/>
  <c r="JM15" i="4"/>
  <c r="JL15" i="4"/>
  <c r="JK15" i="4"/>
  <c r="JJ15" i="4"/>
  <c r="JI15" i="4"/>
  <c r="JH15" i="4"/>
  <c r="JD15" i="4"/>
  <c r="JC15" i="4"/>
  <c r="JB15" i="4"/>
  <c r="JA15" i="4"/>
  <c r="IZ15" i="4"/>
  <c r="IY15" i="4"/>
  <c r="IX15" i="4"/>
  <c r="IW15" i="4"/>
  <c r="IV15" i="4"/>
  <c r="IU15" i="4"/>
  <c r="IT15" i="4"/>
  <c r="IS15" i="4"/>
  <c r="IR15" i="4"/>
  <c r="IQ15" i="4"/>
  <c r="IP15" i="4"/>
  <c r="IO15" i="4"/>
  <c r="IN15" i="4"/>
  <c r="IM15" i="4"/>
  <c r="IL15" i="4"/>
  <c r="IK15" i="4"/>
  <c r="IJ15" i="4"/>
  <c r="IH15" i="4"/>
  <c r="IG15" i="4"/>
  <c r="IF15" i="4"/>
  <c r="IE15" i="4"/>
  <c r="IA15" i="4"/>
  <c r="HZ15" i="4"/>
  <c r="HY15" i="4"/>
  <c r="HX15" i="4"/>
  <c r="HW15" i="4"/>
  <c r="HV15" i="4"/>
  <c r="HU15" i="4"/>
  <c r="HT15" i="4"/>
  <c r="HS15" i="4"/>
  <c r="HR15" i="4"/>
  <c r="HQ15" i="4"/>
  <c r="HP15" i="4"/>
  <c r="HO15" i="4"/>
  <c r="HN15" i="4"/>
  <c r="HM15" i="4"/>
  <c r="HL15" i="4"/>
  <c r="HK15" i="4"/>
  <c r="HJ15" i="4"/>
  <c r="HI15" i="4"/>
  <c r="HH15" i="4"/>
  <c r="HG15" i="4"/>
  <c r="HF15" i="4"/>
  <c r="HE15" i="4"/>
  <c r="HD15" i="4"/>
  <c r="HC15" i="4"/>
  <c r="HB15" i="4"/>
  <c r="HA15" i="4"/>
  <c r="GZ15" i="4"/>
  <c r="GY15" i="4"/>
  <c r="GX15" i="4"/>
  <c r="GW15" i="4"/>
  <c r="GV15" i="4"/>
  <c r="GU15" i="4"/>
  <c r="GT15" i="4"/>
  <c r="GS15" i="4"/>
  <c r="GR15" i="4"/>
  <c r="GQ15" i="4"/>
  <c r="GP15" i="4"/>
  <c r="GO15" i="4"/>
  <c r="GN15" i="4"/>
  <c r="GM15" i="4"/>
  <c r="GL15" i="4"/>
  <c r="GK15" i="4"/>
  <c r="GJ15" i="4"/>
  <c r="GI15" i="4"/>
  <c r="GH15" i="4"/>
  <c r="GG15" i="4"/>
  <c r="GF15" i="4"/>
  <c r="GE15" i="4"/>
  <c r="GD15" i="4"/>
  <c r="GC15" i="4"/>
  <c r="GB15" i="4"/>
  <c r="GA15" i="4"/>
  <c r="FZ15" i="4"/>
  <c r="FY15" i="4"/>
  <c r="FX15" i="4"/>
  <c r="FW15" i="4"/>
  <c r="FV15" i="4"/>
  <c r="FU15" i="4"/>
  <c r="FT15" i="4"/>
  <c r="FS15" i="4"/>
  <c r="FR15" i="4"/>
  <c r="FQ15" i="4"/>
  <c r="FP15" i="4"/>
  <c r="FN15" i="4"/>
  <c r="FM15" i="4"/>
  <c r="FL15" i="4"/>
  <c r="FK15" i="4"/>
  <c r="FJ15" i="4"/>
  <c r="FI15" i="4"/>
  <c r="FH15" i="4"/>
  <c r="FG15" i="4"/>
  <c r="FF15" i="4"/>
  <c r="FE15" i="4"/>
  <c r="FD15" i="4"/>
  <c r="FC15" i="4"/>
  <c r="FB15" i="4"/>
  <c r="FA15" i="4"/>
  <c r="EZ15" i="4"/>
  <c r="EY15" i="4"/>
  <c r="EX15" i="4"/>
  <c r="EW15" i="4"/>
  <c r="EV15" i="4"/>
  <c r="EU15" i="4"/>
  <c r="ET15" i="4"/>
  <c r="ES15" i="4"/>
  <c r="ER15" i="4"/>
  <c r="EQ15" i="4"/>
  <c r="EP15" i="4"/>
  <c r="EO15" i="4"/>
  <c r="EN15" i="4"/>
  <c r="EM15" i="4"/>
  <c r="EJ15" i="4"/>
  <c r="EI15" i="4"/>
  <c r="EH15" i="4"/>
  <c r="EG15" i="4"/>
  <c r="EF15" i="4"/>
  <c r="EE15" i="4"/>
  <c r="ED15" i="4"/>
  <c r="EC15" i="4"/>
  <c r="EB15" i="4"/>
  <c r="EA15" i="4"/>
  <c r="DZ15" i="4"/>
  <c r="DY15" i="4"/>
  <c r="DX15" i="4"/>
  <c r="DW15" i="4"/>
  <c r="DV15" i="4"/>
  <c r="DU15" i="4"/>
  <c r="DT15" i="4"/>
  <c r="DS15" i="4"/>
  <c r="DR15" i="4"/>
  <c r="DQ15" i="4"/>
  <c r="DP15" i="4"/>
  <c r="DO15" i="4"/>
  <c r="DN15" i="4"/>
  <c r="DM15" i="4"/>
  <c r="DL15" i="4"/>
  <c r="DK15" i="4"/>
  <c r="DJ15" i="4"/>
  <c r="DI15" i="4"/>
  <c r="DH15" i="4"/>
  <c r="DG15" i="4"/>
  <c r="DF15" i="4"/>
  <c r="DE15" i="4"/>
  <c r="DA15" i="4"/>
  <c r="CZ15" i="4"/>
  <c r="CY15" i="4"/>
  <c r="CX15" i="4"/>
  <c r="CW15" i="4"/>
  <c r="CV15" i="4"/>
  <c r="CU15" i="4"/>
  <c r="CT15" i="4"/>
  <c r="CS15" i="4"/>
  <c r="CR15" i="4"/>
  <c r="CQ15" i="4"/>
  <c r="CP15" i="4"/>
  <c r="CO15" i="4"/>
  <c r="CN15" i="4"/>
  <c r="CM15" i="4"/>
  <c r="CL15" i="4"/>
  <c r="CK15" i="4"/>
  <c r="CJ15" i="4"/>
  <c r="CI15" i="4"/>
  <c r="CH15" i="4"/>
  <c r="CG15" i="4"/>
  <c r="CF15" i="4"/>
  <c r="CE15" i="4"/>
  <c r="CD15" i="4"/>
  <c r="CC15" i="4"/>
  <c r="CB15" i="4"/>
  <c r="BX15" i="4"/>
  <c r="BW15" i="4"/>
  <c r="BV15" i="4"/>
  <c r="BU15" i="4"/>
  <c r="BT15" i="4"/>
  <c r="BS15" i="4"/>
  <c r="BR15" i="4"/>
  <c r="BQ15" i="4"/>
  <c r="BP15" i="4"/>
  <c r="BO15" i="4"/>
  <c r="BN15" i="4"/>
  <c r="BM15" i="4"/>
  <c r="BL15" i="4"/>
  <c r="BK15" i="4"/>
  <c r="BJ15" i="4"/>
  <c r="BI15" i="4"/>
  <c r="BH15" i="4"/>
  <c r="BG15" i="4"/>
  <c r="BF15" i="4"/>
  <c r="BB15" i="4"/>
  <c r="BA15" i="4"/>
  <c r="AZ15" i="4"/>
  <c r="AY15" i="4"/>
  <c r="AX15" i="4"/>
  <c r="AW15" i="4"/>
  <c r="AV15" i="4"/>
  <c r="AU15" i="4"/>
  <c r="AT15" i="4"/>
  <c r="AS15" i="4"/>
  <c r="AR15" i="4"/>
  <c r="AQ15" i="4"/>
  <c r="AP15" i="4"/>
  <c r="AO15" i="4"/>
  <c r="AN15" i="4"/>
  <c r="AM15" i="4"/>
  <c r="AL15" i="4"/>
  <c r="AK15" i="4"/>
  <c r="AJ15" i="4"/>
  <c r="AI15" i="4"/>
  <c r="AH15" i="4"/>
  <c r="AG15" i="4"/>
  <c r="AF15" i="4"/>
  <c r="AE15" i="4"/>
  <c r="AD15" i="4"/>
  <c r="AC15" i="4"/>
  <c r="AB15" i="4"/>
  <c r="AA15" i="4"/>
  <c r="Z15" i="4"/>
  <c r="Y15" i="4"/>
  <c r="X15" i="4"/>
  <c r="W15" i="4"/>
  <c r="V15" i="4"/>
  <c r="U15" i="4"/>
  <c r="T15" i="4"/>
  <c r="S15" i="4"/>
  <c r="R15" i="4"/>
  <c r="Q15" i="4"/>
  <c r="P15" i="4"/>
  <c r="O10" i="4"/>
  <c r="O11" i="4" s="1"/>
  <c r="O13" i="4" s="1"/>
  <c r="LV9" i="4"/>
  <c r="KN9" i="4"/>
  <c r="KM9" i="4"/>
  <c r="KO9" i="4" s="1"/>
  <c r="JD10" i="4"/>
  <c r="JD11" i="4" s="1"/>
  <c r="JD13" i="4" s="1"/>
  <c r="DB9" i="4"/>
  <c r="DC9" i="4"/>
  <c r="BY9" i="4"/>
  <c r="BZ9" i="4"/>
  <c r="CA9" i="4" l="1"/>
  <c r="BC15" i="4"/>
  <c r="BD15" i="4"/>
  <c r="BY15" i="4"/>
  <c r="BZ15" i="4"/>
  <c r="EK15" i="4"/>
  <c r="DC15" i="4"/>
  <c r="DB15" i="4"/>
  <c r="IC15" i="4"/>
  <c r="IB15" i="4"/>
  <c r="JE15" i="4"/>
  <c r="JE10" i="4"/>
  <c r="JE11" i="4" s="1"/>
  <c r="JE13" i="4" s="1"/>
  <c r="JF15" i="4"/>
  <c r="JF10" i="4"/>
  <c r="JF11" i="4" s="1"/>
  <c r="KM15" i="4"/>
  <c r="KN15" i="4"/>
  <c r="DD9" i="4"/>
  <c r="P10" i="4"/>
  <c r="P11" i="4" s="1"/>
  <c r="P13" i="4" s="1"/>
  <c r="DD15" i="4" l="1"/>
  <c r="CA15" i="4"/>
  <c r="ID15" i="4"/>
  <c r="ID10" i="4"/>
  <c r="ID11" i="4" s="1"/>
  <c r="JG15" i="4"/>
  <c r="JG10" i="4"/>
  <c r="JG11" i="4" s="1"/>
  <c r="BE15" i="4"/>
  <c r="IJ10" i="4"/>
  <c r="IJ11" i="4" s="1"/>
  <c r="IJ13" i="4" s="1"/>
  <c r="IH10" i="4"/>
  <c r="IH11" i="4" s="1"/>
  <c r="IH13" i="4" s="1"/>
  <c r="IG10" i="4"/>
  <c r="IG11" i="4" s="1"/>
  <c r="IG13" i="4" s="1"/>
  <c r="IF10" i="4"/>
  <c r="IF11" i="4" s="1"/>
  <c r="IF13" i="4" s="1"/>
  <c r="IE10" i="4"/>
  <c r="IR10" i="4"/>
  <c r="IR11" i="4" s="1"/>
  <c r="IR13" i="4" s="1"/>
  <c r="IQ10" i="4"/>
  <c r="IQ11" i="4" s="1"/>
  <c r="IQ13" i="4" s="1"/>
  <c r="IP10" i="4"/>
  <c r="IP11" i="4" s="1"/>
  <c r="IP13" i="4" s="1"/>
  <c r="IO10" i="4"/>
  <c r="IC9" i="4"/>
  <c r="IB9" i="4"/>
  <c r="FV10" i="4"/>
  <c r="FV11" i="4" s="1"/>
  <c r="FV13" i="4" s="1"/>
  <c r="FU10" i="4"/>
  <c r="FU11" i="4" s="1"/>
  <c r="FU13" i="4" s="1"/>
  <c r="FT10" i="4"/>
  <c r="FT11" i="4" s="1"/>
  <c r="FT13" i="4" s="1"/>
  <c r="FF10" i="4"/>
  <c r="FF11" i="4" s="1"/>
  <c r="FF13" i="4" s="1"/>
  <c r="IE12" i="4" l="1"/>
  <c r="ID9" i="4"/>
  <c r="ID13" i="4" s="1"/>
  <c r="EL15" i="4"/>
  <c r="IO12" i="4"/>
  <c r="IO11" i="4"/>
  <c r="IO13" i="4" s="1"/>
  <c r="IE11" i="4"/>
  <c r="IE13" i="4" s="1"/>
  <c r="M14" i="4"/>
  <c r="L10" i="4" l="1"/>
  <c r="IA10" i="4"/>
  <c r="IA11" i="4" s="1"/>
  <c r="IA13" i="4" s="1"/>
  <c r="M10" i="4" l="1"/>
  <c r="M15" i="4"/>
  <c r="M11" i="4" l="1"/>
  <c r="M13" i="4" s="1"/>
  <c r="KP15" i="4" l="1"/>
  <c r="KP16" i="4"/>
  <c r="KP17" i="4" s="1"/>
  <c r="LM16" i="4"/>
  <c r="LM17" i="4" s="1"/>
  <c r="LM15" i="4"/>
  <c r="LE16" i="4"/>
  <c r="LE17" i="4" s="1"/>
  <c r="LE15" i="4"/>
  <c r="KW16" i="4"/>
  <c r="KW17" i="4" s="1"/>
  <c r="KW15" i="4"/>
  <c r="LT15" i="4"/>
  <c r="LT16" i="4"/>
  <c r="LT17" i="4" s="1"/>
  <c r="LL15" i="4"/>
  <c r="LL16" i="4"/>
  <c r="LL17" i="4" s="1"/>
  <c r="LD15" i="4"/>
  <c r="LD16" i="4"/>
  <c r="LD17" i="4" s="1"/>
  <c r="KV15" i="4"/>
  <c r="KV16" i="4"/>
  <c r="KV17" i="4" s="1"/>
  <c r="KX15" i="4"/>
  <c r="KX16" i="4"/>
  <c r="KX17" i="4" s="1"/>
  <c r="LS15" i="4"/>
  <c r="LS16" i="4"/>
  <c r="LS17" i="4" s="1"/>
  <c r="LK15" i="4"/>
  <c r="LK16" i="4"/>
  <c r="LK17" i="4" s="1"/>
  <c r="LC15" i="4"/>
  <c r="LC16" i="4"/>
  <c r="LC17" i="4" s="1"/>
  <c r="KU15" i="4"/>
  <c r="KU16" i="4"/>
  <c r="KU17" i="4" s="1"/>
  <c r="LR15" i="4"/>
  <c r="LR16" i="4"/>
  <c r="LR17" i="4" s="1"/>
  <c r="LJ15" i="4"/>
  <c r="LJ16" i="4"/>
  <c r="LJ17" i="4" s="1"/>
  <c r="LB15" i="4"/>
  <c r="LB16" i="4"/>
  <c r="LB17" i="4" s="1"/>
  <c r="KT15" i="4"/>
  <c r="KT16" i="4"/>
  <c r="KT17" i="4" s="1"/>
  <c r="LQ15" i="4"/>
  <c r="LQ16" i="4"/>
  <c r="LQ17" i="4" s="1"/>
  <c r="LI15" i="4"/>
  <c r="LI16" i="4"/>
  <c r="LI17" i="4" s="1"/>
  <c r="LA15" i="4"/>
  <c r="LA16" i="4"/>
  <c r="LA17" i="4" s="1"/>
  <c r="KS15" i="4"/>
  <c r="KS16" i="4"/>
  <c r="KS17" i="4" s="1"/>
  <c r="LU16" i="4"/>
  <c r="LU17" i="4" s="1"/>
  <c r="LU15" i="4"/>
  <c r="LP15" i="4"/>
  <c r="LP16" i="4"/>
  <c r="LP17" i="4" s="1"/>
  <c r="LH15" i="4"/>
  <c r="LH16" i="4"/>
  <c r="LH17" i="4" s="1"/>
  <c r="KZ15" i="4"/>
  <c r="KZ16" i="4"/>
  <c r="KZ17" i="4" s="1"/>
  <c r="KR15" i="4"/>
  <c r="KR16" i="4"/>
  <c r="KR17" i="4" s="1"/>
  <c r="LF15" i="4"/>
  <c r="LF16" i="4"/>
  <c r="LF17" i="4" s="1"/>
  <c r="LO15" i="4"/>
  <c r="LO16" i="4"/>
  <c r="LO17" i="4" s="1"/>
  <c r="LG15" i="4"/>
  <c r="LG16" i="4"/>
  <c r="LG17" i="4" s="1"/>
  <c r="KY15" i="4"/>
  <c r="KY16" i="4"/>
  <c r="KY17" i="4" s="1"/>
  <c r="KQ15" i="4"/>
  <c r="KQ16" i="4"/>
  <c r="KQ17" i="4" s="1"/>
  <c r="LN15" i="4"/>
  <c r="LN16" i="4"/>
  <c r="LN17" i="4" s="1"/>
  <c r="IB14" i="4"/>
  <c r="IB10" i="4"/>
  <c r="IB11" i="4" s="1"/>
  <c r="IB13" i="4" s="1"/>
  <c r="IC10" i="4"/>
  <c r="IC11" i="4" s="1"/>
  <c r="IC13" i="4" s="1"/>
  <c r="IC14" i="4"/>
  <c r="DB14" i="4"/>
  <c r="BD14" i="4"/>
  <c r="KN14" i="4"/>
  <c r="EK14" i="4"/>
  <c r="BC14" i="4"/>
  <c r="BY14" i="4"/>
  <c r="DC14" i="4"/>
  <c r="KM14" i="4"/>
  <c r="BZ14" i="4"/>
  <c r="JE14" i="4"/>
  <c r="JF14" i="4"/>
  <c r="BC10" i="4"/>
  <c r="BC11" i="4" s="1"/>
  <c r="KO15" i="4" l="1"/>
  <c r="LV15" i="4"/>
  <c r="ID14" i="4"/>
  <c r="JG14" i="4"/>
  <c r="LV14" i="4"/>
  <c r="KO14" i="4"/>
  <c r="DD14" i="4"/>
  <c r="CA14" i="4"/>
  <c r="BE14" i="4"/>
  <c r="I10" i="4"/>
  <c r="LW15" i="4" l="1"/>
  <c r="LW14" i="4"/>
  <c r="EL14" i="4"/>
  <c r="KW10" i="4"/>
  <c r="KW11" i="4" s="1"/>
  <c r="KW13" i="4" s="1"/>
  <c r="LX15" i="4" l="1"/>
  <c r="LX10" i="4"/>
  <c r="LX11" i="4" s="1"/>
  <c r="LX14" i="4"/>
  <c r="J10" i="4" l="1"/>
  <c r="LW10" i="4"/>
  <c r="LW11" i="4" s="1"/>
  <c r="LV10" i="4"/>
  <c r="LV11" i="4" s="1"/>
  <c r="LV13" i="4" s="1"/>
  <c r="LU10" i="4"/>
  <c r="LU11" i="4" s="1"/>
  <c r="LU13" i="4" s="1"/>
  <c r="LT10" i="4"/>
  <c r="LT11" i="4" s="1"/>
  <c r="LT13" i="4" s="1"/>
  <c r="LS10" i="4"/>
  <c r="LS11" i="4" s="1"/>
  <c r="LS13" i="4" s="1"/>
  <c r="LR10" i="4"/>
  <c r="LR11" i="4" s="1"/>
  <c r="LR13" i="4" s="1"/>
  <c r="LQ10" i="4"/>
  <c r="LQ11" i="4" s="1"/>
  <c r="LQ13" i="4" s="1"/>
  <c r="LP10" i="4"/>
  <c r="LP11" i="4" s="1"/>
  <c r="LP13" i="4" s="1"/>
  <c r="LO10" i="4"/>
  <c r="LO11" i="4" s="1"/>
  <c r="LO13" i="4" s="1"/>
  <c r="LN10" i="4"/>
  <c r="LM10" i="4"/>
  <c r="LM11" i="4" s="1"/>
  <c r="LM13" i="4" s="1"/>
  <c r="LL10" i="4"/>
  <c r="LL11" i="4" s="1"/>
  <c r="LL13" i="4" s="1"/>
  <c r="LK10" i="4"/>
  <c r="LK11" i="4" s="1"/>
  <c r="LK13" i="4" s="1"/>
  <c r="LJ10" i="4"/>
  <c r="LI10" i="4"/>
  <c r="LI11" i="4" s="1"/>
  <c r="LI13" i="4" s="1"/>
  <c r="LH10" i="4"/>
  <c r="LH11" i="4" s="1"/>
  <c r="LH13" i="4" s="1"/>
  <c r="LG10" i="4"/>
  <c r="LG11" i="4" s="1"/>
  <c r="LG13" i="4" s="1"/>
  <c r="LF10" i="4"/>
  <c r="LF11" i="4" s="1"/>
  <c r="LF13" i="4" s="1"/>
  <c r="LE10" i="4"/>
  <c r="LE11" i="4" s="1"/>
  <c r="LE13" i="4" s="1"/>
  <c r="LD10" i="4"/>
  <c r="LD11" i="4" s="1"/>
  <c r="LD13" i="4" s="1"/>
  <c r="LC10" i="4"/>
  <c r="LC11" i="4" s="1"/>
  <c r="LC13" i="4" s="1"/>
  <c r="LB10" i="4"/>
  <c r="LA10" i="4"/>
  <c r="LA11" i="4" s="1"/>
  <c r="LA13" i="4" s="1"/>
  <c r="KZ10" i="4"/>
  <c r="KZ11" i="4" s="1"/>
  <c r="KZ13" i="4" s="1"/>
  <c r="KY10" i="4"/>
  <c r="KY11" i="4" s="1"/>
  <c r="KY13" i="4" s="1"/>
  <c r="KX10" i="4"/>
  <c r="KV10" i="4"/>
  <c r="KV11" i="4" s="1"/>
  <c r="KV13" i="4" s="1"/>
  <c r="KU10" i="4"/>
  <c r="KU11" i="4" s="1"/>
  <c r="KU13" i="4" s="1"/>
  <c r="KT10" i="4"/>
  <c r="KT11" i="4" s="1"/>
  <c r="KT13" i="4" s="1"/>
  <c r="KS10" i="4"/>
  <c r="KS11" i="4" s="1"/>
  <c r="KS13" i="4" s="1"/>
  <c r="KR10" i="4"/>
  <c r="KR11" i="4" s="1"/>
  <c r="KR13" i="4" s="1"/>
  <c r="KQ10" i="4"/>
  <c r="KQ11" i="4" s="1"/>
  <c r="KQ13" i="4" s="1"/>
  <c r="KP10" i="4"/>
  <c r="KO10" i="4"/>
  <c r="KO11" i="4" s="1"/>
  <c r="KO13" i="4" s="1"/>
  <c r="KN10" i="4"/>
  <c r="KN11" i="4" s="1"/>
  <c r="KN13" i="4" s="1"/>
  <c r="KM10" i="4"/>
  <c r="KM11" i="4" s="1"/>
  <c r="KM13" i="4" s="1"/>
  <c r="KL10" i="4"/>
  <c r="KL11" i="4" s="1"/>
  <c r="KL13" i="4" s="1"/>
  <c r="KK10" i="4"/>
  <c r="KK11" i="4" s="1"/>
  <c r="KK13" i="4" s="1"/>
  <c r="KJ10" i="4"/>
  <c r="KJ11" i="4" s="1"/>
  <c r="KJ13" i="4" s="1"/>
  <c r="KI10" i="4"/>
  <c r="KI11" i="4" s="1"/>
  <c r="KI13" i="4" s="1"/>
  <c r="KH10" i="4"/>
  <c r="KH11" i="4" s="1"/>
  <c r="KH13" i="4" s="1"/>
  <c r="KG10" i="4"/>
  <c r="KG11" i="4" s="1"/>
  <c r="KG13" i="4" s="1"/>
  <c r="KF10" i="4"/>
  <c r="KF11" i="4" s="1"/>
  <c r="KF13" i="4" s="1"/>
  <c r="KE10" i="4"/>
  <c r="KD10" i="4"/>
  <c r="KD11" i="4" s="1"/>
  <c r="KD13" i="4" s="1"/>
  <c r="KC10" i="4"/>
  <c r="KC11" i="4" s="1"/>
  <c r="KC13" i="4" s="1"/>
  <c r="KB10" i="4"/>
  <c r="KB11" i="4" s="1"/>
  <c r="KB13" i="4" s="1"/>
  <c r="KA10" i="4"/>
  <c r="KA11" i="4" s="1"/>
  <c r="KA13" i="4" s="1"/>
  <c r="JZ10" i="4"/>
  <c r="JZ11" i="4" s="1"/>
  <c r="JZ13" i="4" s="1"/>
  <c r="JY10" i="4"/>
  <c r="JY11" i="4" s="1"/>
  <c r="JY13" i="4" s="1"/>
  <c r="JX10" i="4"/>
  <c r="JX11" i="4" s="1"/>
  <c r="JX13" i="4" s="1"/>
  <c r="JW10" i="4"/>
  <c r="JV10" i="4"/>
  <c r="JV11" i="4" s="1"/>
  <c r="JV13" i="4" s="1"/>
  <c r="JU10" i="4"/>
  <c r="JU11" i="4" s="1"/>
  <c r="JU13" i="4" s="1"/>
  <c r="JT10" i="4"/>
  <c r="JT11" i="4" s="1"/>
  <c r="JT13" i="4" s="1"/>
  <c r="JS10" i="4"/>
  <c r="JR10" i="4"/>
  <c r="JR11" i="4" s="1"/>
  <c r="JR13" i="4" s="1"/>
  <c r="JQ10" i="4"/>
  <c r="JQ11" i="4" s="1"/>
  <c r="JQ13" i="4" s="1"/>
  <c r="JP10" i="4"/>
  <c r="JP11" i="4" s="1"/>
  <c r="JP13" i="4" s="1"/>
  <c r="JO10" i="4"/>
  <c r="JO11" i="4" s="1"/>
  <c r="JO13" i="4" s="1"/>
  <c r="JN10" i="4"/>
  <c r="JN11" i="4" s="1"/>
  <c r="JN13" i="4" s="1"/>
  <c r="JM10" i="4"/>
  <c r="JL10" i="4"/>
  <c r="JL11" i="4" s="1"/>
  <c r="JL13" i="4" s="1"/>
  <c r="JK10" i="4"/>
  <c r="JK11" i="4" s="1"/>
  <c r="JK13" i="4" s="1"/>
  <c r="JJ10" i="4"/>
  <c r="JJ11" i="4" s="1"/>
  <c r="JJ13" i="4" s="1"/>
  <c r="JI10" i="4"/>
  <c r="JI11" i="4" s="1"/>
  <c r="JI13" i="4" s="1"/>
  <c r="JH10" i="4"/>
  <c r="JC10" i="4"/>
  <c r="JC11" i="4" s="1"/>
  <c r="JC13" i="4" s="1"/>
  <c r="JB10" i="4"/>
  <c r="JB11" i="4" s="1"/>
  <c r="JB13" i="4" s="1"/>
  <c r="JA10" i="4"/>
  <c r="IZ10" i="4"/>
  <c r="IZ11" i="4" s="1"/>
  <c r="IZ13" i="4" s="1"/>
  <c r="IY10" i="4"/>
  <c r="IY11" i="4" s="1"/>
  <c r="IY13" i="4" s="1"/>
  <c r="IX10" i="4"/>
  <c r="IX11" i="4" s="1"/>
  <c r="IX13" i="4" s="1"/>
  <c r="IW10" i="4"/>
  <c r="IV10" i="4"/>
  <c r="IV11" i="4" s="1"/>
  <c r="IV13" i="4" s="1"/>
  <c r="IU10" i="4"/>
  <c r="IU11" i="4" s="1"/>
  <c r="IU13" i="4" s="1"/>
  <c r="IT10" i="4"/>
  <c r="IT11" i="4" s="1"/>
  <c r="IT13" i="4" s="1"/>
  <c r="IS10" i="4"/>
  <c r="IN10" i="4"/>
  <c r="IN11" i="4" s="1"/>
  <c r="IN13" i="4" s="1"/>
  <c r="IM10" i="4"/>
  <c r="IM11" i="4" s="1"/>
  <c r="IM13" i="4" s="1"/>
  <c r="IL10" i="4"/>
  <c r="IL11" i="4" s="1"/>
  <c r="IL13" i="4" s="1"/>
  <c r="IK10" i="4"/>
  <c r="HZ10" i="4"/>
  <c r="HZ11" i="4" s="1"/>
  <c r="HZ13" i="4" s="1"/>
  <c r="HY10" i="4"/>
  <c r="HY11" i="4" s="1"/>
  <c r="HY13" i="4" s="1"/>
  <c r="HX10" i="4"/>
  <c r="HX11" i="4" s="1"/>
  <c r="HX13" i="4" s="1"/>
  <c r="HW10" i="4"/>
  <c r="HW11" i="4" s="1"/>
  <c r="HW13" i="4" s="1"/>
  <c r="HV10" i="4"/>
  <c r="HV11" i="4" s="1"/>
  <c r="HV13" i="4" s="1"/>
  <c r="HU10" i="4"/>
  <c r="HU11" i="4" s="1"/>
  <c r="HU13" i="4" s="1"/>
  <c r="HT10" i="4"/>
  <c r="HT11" i="4" s="1"/>
  <c r="HT13" i="4" s="1"/>
  <c r="HS10" i="4"/>
  <c r="HS11" i="4" s="1"/>
  <c r="HS13" i="4" s="1"/>
  <c r="HR10" i="4"/>
  <c r="HR11" i="4" s="1"/>
  <c r="HR13" i="4" s="1"/>
  <c r="HQ10" i="4"/>
  <c r="HQ11" i="4" s="1"/>
  <c r="HQ13" i="4" s="1"/>
  <c r="HP10" i="4"/>
  <c r="HP11" i="4" s="1"/>
  <c r="HP13" i="4" s="1"/>
  <c r="HO10" i="4"/>
  <c r="HN10" i="4"/>
  <c r="HN11" i="4" s="1"/>
  <c r="HN13" i="4" s="1"/>
  <c r="HM10" i="4"/>
  <c r="HM11" i="4" s="1"/>
  <c r="HM13" i="4" s="1"/>
  <c r="HL10" i="4"/>
  <c r="HL11" i="4" s="1"/>
  <c r="HL13" i="4" s="1"/>
  <c r="HK10" i="4"/>
  <c r="HJ10" i="4"/>
  <c r="HJ11" i="4" s="1"/>
  <c r="HJ13" i="4" s="1"/>
  <c r="HI10" i="4"/>
  <c r="HI11" i="4" s="1"/>
  <c r="HI13" i="4" s="1"/>
  <c r="HH10" i="4"/>
  <c r="HH11" i="4" s="1"/>
  <c r="HH13" i="4" s="1"/>
  <c r="HG10" i="4"/>
  <c r="HF10" i="4"/>
  <c r="HF11" i="4" s="1"/>
  <c r="HF13" i="4" s="1"/>
  <c r="HE10" i="4"/>
  <c r="HE11" i="4" s="1"/>
  <c r="HE13" i="4" s="1"/>
  <c r="HD10" i="4"/>
  <c r="HD11" i="4" s="1"/>
  <c r="HD13" i="4" s="1"/>
  <c r="HC10" i="4"/>
  <c r="HB10" i="4"/>
  <c r="HB11" i="4" s="1"/>
  <c r="HB13" i="4" s="1"/>
  <c r="HA10" i="4"/>
  <c r="HA11" i="4" s="1"/>
  <c r="HA13" i="4" s="1"/>
  <c r="GZ10" i="4"/>
  <c r="GZ11" i="4" s="1"/>
  <c r="GZ13" i="4" s="1"/>
  <c r="GY10" i="4"/>
  <c r="GX10" i="4"/>
  <c r="GX11" i="4" s="1"/>
  <c r="GX13" i="4" s="1"/>
  <c r="GW10" i="4"/>
  <c r="GW11" i="4" s="1"/>
  <c r="GW13" i="4" s="1"/>
  <c r="GV10" i="4"/>
  <c r="GV11" i="4" s="1"/>
  <c r="GV13" i="4" s="1"/>
  <c r="GU10" i="4"/>
  <c r="GU11" i="4" s="1"/>
  <c r="GU13" i="4" s="1"/>
  <c r="GT10" i="4"/>
  <c r="GT11" i="4" s="1"/>
  <c r="GT13" i="4" s="1"/>
  <c r="GS10" i="4"/>
  <c r="GS11" i="4" s="1"/>
  <c r="GS13" i="4" s="1"/>
  <c r="GR10" i="4"/>
  <c r="GR11" i="4" s="1"/>
  <c r="GR13" i="4" s="1"/>
  <c r="GQ10" i="4"/>
  <c r="GP10" i="4"/>
  <c r="GP11" i="4" s="1"/>
  <c r="GP13" i="4" s="1"/>
  <c r="GO10" i="4"/>
  <c r="GO11" i="4" s="1"/>
  <c r="GO13" i="4" s="1"/>
  <c r="GN10" i="4"/>
  <c r="GN11" i="4" s="1"/>
  <c r="GN13" i="4" s="1"/>
  <c r="GM10" i="4"/>
  <c r="GL10" i="4"/>
  <c r="GL11" i="4" s="1"/>
  <c r="GL13" i="4" s="1"/>
  <c r="GK10" i="4"/>
  <c r="GK11" i="4" s="1"/>
  <c r="GK13" i="4" s="1"/>
  <c r="GJ10" i="4"/>
  <c r="GJ11" i="4" s="1"/>
  <c r="GJ13" i="4" s="1"/>
  <c r="GI10" i="4"/>
  <c r="GI11" i="4" s="1"/>
  <c r="GI13" i="4" s="1"/>
  <c r="GH10" i="4"/>
  <c r="GH11" i="4" s="1"/>
  <c r="GH13" i="4" s="1"/>
  <c r="GG10" i="4"/>
  <c r="GG11" i="4" s="1"/>
  <c r="GG13" i="4" s="1"/>
  <c r="GF10" i="4"/>
  <c r="GF11" i="4" s="1"/>
  <c r="GF13" i="4" s="1"/>
  <c r="GE10" i="4"/>
  <c r="GE11" i="4" s="1"/>
  <c r="GE13" i="4" s="1"/>
  <c r="GD10" i="4"/>
  <c r="GD11" i="4" s="1"/>
  <c r="GD13" i="4" s="1"/>
  <c r="GC10" i="4"/>
  <c r="GC11" i="4" s="1"/>
  <c r="GC13" i="4" s="1"/>
  <c r="GB10" i="4"/>
  <c r="GB11" i="4" s="1"/>
  <c r="GB13" i="4" s="1"/>
  <c r="GA10" i="4"/>
  <c r="FZ10" i="4"/>
  <c r="FZ11" i="4" s="1"/>
  <c r="FZ13" i="4" s="1"/>
  <c r="FY10" i="4"/>
  <c r="FY11" i="4" s="1"/>
  <c r="FY13" i="4" s="1"/>
  <c r="FX10" i="4"/>
  <c r="FX11" i="4" s="1"/>
  <c r="FX13" i="4" s="1"/>
  <c r="FW10" i="4"/>
  <c r="FS10" i="4"/>
  <c r="FS11" i="4" s="1"/>
  <c r="FS13" i="4" s="1"/>
  <c r="FR10" i="4"/>
  <c r="FR11" i="4" s="1"/>
  <c r="FR13" i="4" s="1"/>
  <c r="FQ10" i="4"/>
  <c r="FP10" i="4"/>
  <c r="FP11" i="4" s="1"/>
  <c r="FP13" i="4" s="1"/>
  <c r="FN10" i="4"/>
  <c r="FN11" i="4" s="1"/>
  <c r="FN13" i="4" s="1"/>
  <c r="FM10" i="4"/>
  <c r="FM11" i="4" s="1"/>
  <c r="FM13" i="4" s="1"/>
  <c r="FL10" i="4"/>
  <c r="FL11" i="4" s="1"/>
  <c r="FL13" i="4" s="1"/>
  <c r="FK10" i="4"/>
  <c r="FJ10" i="4"/>
  <c r="FJ11" i="4" s="1"/>
  <c r="FJ13" i="4" s="1"/>
  <c r="FI10" i="4"/>
  <c r="FI11" i="4" s="1"/>
  <c r="FI13" i="4" s="1"/>
  <c r="FH10" i="4"/>
  <c r="FH11" i="4" s="1"/>
  <c r="FH13" i="4" s="1"/>
  <c r="FG10" i="4"/>
  <c r="FE10" i="4"/>
  <c r="FE11" i="4" s="1"/>
  <c r="FE13" i="4" s="1"/>
  <c r="FD10" i="4"/>
  <c r="FD11" i="4" s="1"/>
  <c r="FD13" i="4" s="1"/>
  <c r="FC10" i="4"/>
  <c r="FC11" i="4" s="1"/>
  <c r="FC13" i="4" s="1"/>
  <c r="FB10" i="4"/>
  <c r="FA10" i="4"/>
  <c r="FA11" i="4" s="1"/>
  <c r="FA13" i="4" s="1"/>
  <c r="EZ10" i="4"/>
  <c r="EZ11" i="4" s="1"/>
  <c r="EZ13" i="4" s="1"/>
  <c r="EY10" i="4"/>
  <c r="EY11" i="4" s="1"/>
  <c r="EY13" i="4" s="1"/>
  <c r="EX10" i="4"/>
  <c r="EW10" i="4"/>
  <c r="EW11" i="4" s="1"/>
  <c r="EW13" i="4" s="1"/>
  <c r="EV10" i="4"/>
  <c r="EV11" i="4" s="1"/>
  <c r="EV13" i="4" s="1"/>
  <c r="EU10" i="4"/>
  <c r="EU11" i="4" s="1"/>
  <c r="EU13" i="4" s="1"/>
  <c r="ET10" i="4"/>
  <c r="ET11" i="4" s="1"/>
  <c r="ET13" i="4" s="1"/>
  <c r="ES10" i="4"/>
  <c r="ES11" i="4" s="1"/>
  <c r="ES13" i="4" s="1"/>
  <c r="ER10" i="4"/>
  <c r="ER11" i="4" s="1"/>
  <c r="ER13" i="4" s="1"/>
  <c r="EQ10" i="4"/>
  <c r="EP10" i="4"/>
  <c r="EP11" i="4" s="1"/>
  <c r="EP13" i="4" s="1"/>
  <c r="EO10" i="4"/>
  <c r="EO11" i="4" s="1"/>
  <c r="EO13" i="4" s="1"/>
  <c r="EN10" i="4"/>
  <c r="EN11" i="4" s="1"/>
  <c r="EN13" i="4" s="1"/>
  <c r="EM10" i="4"/>
  <c r="EL10" i="4"/>
  <c r="EL11" i="4" s="1"/>
  <c r="EK10" i="4"/>
  <c r="EK11" i="4" s="1"/>
  <c r="EJ10" i="4"/>
  <c r="EJ11" i="4" s="1"/>
  <c r="EJ13" i="4" s="1"/>
  <c r="EI10" i="4"/>
  <c r="EI11" i="4" s="1"/>
  <c r="EI13" i="4" s="1"/>
  <c r="EH10" i="4"/>
  <c r="EH11" i="4" s="1"/>
  <c r="EH13" i="4" s="1"/>
  <c r="EG10" i="4"/>
  <c r="EG11" i="4" s="1"/>
  <c r="EG13" i="4" s="1"/>
  <c r="EF10" i="4"/>
  <c r="EF11" i="4" s="1"/>
  <c r="EF13" i="4" s="1"/>
  <c r="EE10" i="4"/>
  <c r="EE11" i="4" s="1"/>
  <c r="EE13" i="4" s="1"/>
  <c r="ED10" i="4"/>
  <c r="ED11" i="4" s="1"/>
  <c r="ED13" i="4" s="1"/>
  <c r="EC10" i="4"/>
  <c r="EB10" i="4"/>
  <c r="EB11" i="4" s="1"/>
  <c r="EB13" i="4" s="1"/>
  <c r="EA10" i="4"/>
  <c r="EA11" i="4" s="1"/>
  <c r="EA13" i="4" s="1"/>
  <c r="DZ10" i="4"/>
  <c r="DZ11" i="4" s="1"/>
  <c r="DZ13" i="4" s="1"/>
  <c r="DY10" i="4"/>
  <c r="DX10" i="4"/>
  <c r="DX11" i="4" s="1"/>
  <c r="DX13" i="4" s="1"/>
  <c r="DW10" i="4"/>
  <c r="DW11" i="4" s="1"/>
  <c r="DW13" i="4" s="1"/>
  <c r="DV10" i="4"/>
  <c r="DV11" i="4" s="1"/>
  <c r="DV13" i="4" s="1"/>
  <c r="DU10" i="4"/>
  <c r="DU11" i="4" s="1"/>
  <c r="DU13" i="4" s="1"/>
  <c r="DT10" i="4"/>
  <c r="DT11" i="4" s="1"/>
  <c r="DT13" i="4" s="1"/>
  <c r="DS10" i="4"/>
  <c r="DS11" i="4" s="1"/>
  <c r="DS13" i="4" s="1"/>
  <c r="DR10" i="4"/>
  <c r="DR11" i="4" s="1"/>
  <c r="DR13" i="4" s="1"/>
  <c r="DQ10" i="4"/>
  <c r="DP10" i="4"/>
  <c r="DP11" i="4" s="1"/>
  <c r="DP13" i="4" s="1"/>
  <c r="DO10" i="4"/>
  <c r="DO11" i="4" s="1"/>
  <c r="DO13" i="4" s="1"/>
  <c r="DN10" i="4"/>
  <c r="DN11" i="4" s="1"/>
  <c r="DN13" i="4" s="1"/>
  <c r="DM10" i="4"/>
  <c r="DL10" i="4"/>
  <c r="DL11" i="4" s="1"/>
  <c r="DL13" i="4" s="1"/>
  <c r="DK10" i="4"/>
  <c r="DK11" i="4" s="1"/>
  <c r="DK13" i="4" s="1"/>
  <c r="DJ10" i="4"/>
  <c r="DJ11" i="4" s="1"/>
  <c r="DJ13" i="4" s="1"/>
  <c r="DI10" i="4"/>
  <c r="DI11" i="4" s="1"/>
  <c r="DI13" i="4" s="1"/>
  <c r="DH10" i="4"/>
  <c r="DH11" i="4" s="1"/>
  <c r="DH13" i="4" s="1"/>
  <c r="DG10" i="4"/>
  <c r="DG11" i="4" s="1"/>
  <c r="DG13" i="4" s="1"/>
  <c r="DF10" i="4"/>
  <c r="DF11" i="4" s="1"/>
  <c r="DF13" i="4" s="1"/>
  <c r="DE10" i="4"/>
  <c r="DD10" i="4"/>
  <c r="DD11" i="4" s="1"/>
  <c r="DD13" i="4" s="1"/>
  <c r="DC10" i="4"/>
  <c r="DC11" i="4" s="1"/>
  <c r="DC13" i="4" s="1"/>
  <c r="DB10" i="4"/>
  <c r="DB11" i="4" s="1"/>
  <c r="DB13" i="4" s="1"/>
  <c r="DA10" i="4"/>
  <c r="DA11" i="4" s="1"/>
  <c r="DA13" i="4" s="1"/>
  <c r="CZ10" i="4"/>
  <c r="CZ11" i="4" s="1"/>
  <c r="CZ13" i="4" s="1"/>
  <c r="CY10" i="4"/>
  <c r="CY11" i="4" s="1"/>
  <c r="CY13" i="4" s="1"/>
  <c r="CX10" i="4"/>
  <c r="CW10" i="4"/>
  <c r="CW11" i="4" s="1"/>
  <c r="CW13" i="4" s="1"/>
  <c r="CV10" i="4"/>
  <c r="CV11" i="4" s="1"/>
  <c r="CV13" i="4" s="1"/>
  <c r="CU10" i="4"/>
  <c r="CU11" i="4" s="1"/>
  <c r="CU13" i="4" s="1"/>
  <c r="CT10" i="4"/>
  <c r="CS10" i="4"/>
  <c r="CS11" i="4" s="1"/>
  <c r="CS13" i="4" s="1"/>
  <c r="CR10" i="4"/>
  <c r="CR11" i="4" s="1"/>
  <c r="CR13" i="4" s="1"/>
  <c r="CQ10" i="4"/>
  <c r="CQ11" i="4" s="1"/>
  <c r="CQ13" i="4" s="1"/>
  <c r="CP10" i="4"/>
  <c r="CO10" i="4"/>
  <c r="CO11" i="4" s="1"/>
  <c r="CO13" i="4" s="1"/>
  <c r="CN10" i="4"/>
  <c r="CN11" i="4" s="1"/>
  <c r="CN13" i="4" s="1"/>
  <c r="CM10" i="4"/>
  <c r="CM11" i="4" s="1"/>
  <c r="CM13" i="4" s="1"/>
  <c r="CL10" i="4"/>
  <c r="CL11" i="4" s="1"/>
  <c r="CL13" i="4" s="1"/>
  <c r="CK10" i="4"/>
  <c r="CK11" i="4" s="1"/>
  <c r="CK13" i="4" s="1"/>
  <c r="CJ10" i="4"/>
  <c r="CJ11" i="4" s="1"/>
  <c r="CJ13" i="4" s="1"/>
  <c r="CI10" i="4"/>
  <c r="CI11" i="4" s="1"/>
  <c r="CI13" i="4" s="1"/>
  <c r="CH10" i="4"/>
  <c r="CH11" i="4" s="1"/>
  <c r="CH13" i="4" s="1"/>
  <c r="CG10" i="4"/>
  <c r="CF10" i="4"/>
  <c r="CF11" i="4" s="1"/>
  <c r="CF13" i="4" s="1"/>
  <c r="CE10" i="4"/>
  <c r="CE11" i="4" s="1"/>
  <c r="CE13" i="4" s="1"/>
  <c r="CD10" i="4"/>
  <c r="CD11" i="4" s="1"/>
  <c r="CD13" i="4" s="1"/>
  <c r="CC10" i="4"/>
  <c r="CC11" i="4" s="1"/>
  <c r="CC13" i="4" s="1"/>
  <c r="CB10" i="4"/>
  <c r="CA10" i="4"/>
  <c r="CA11" i="4" s="1"/>
  <c r="CA13" i="4" s="1"/>
  <c r="BZ10" i="4"/>
  <c r="BZ11" i="4" s="1"/>
  <c r="BZ13" i="4" s="1"/>
  <c r="BY10" i="4"/>
  <c r="BY11" i="4" s="1"/>
  <c r="BY13" i="4" s="1"/>
  <c r="BX10" i="4"/>
  <c r="BX11" i="4" s="1"/>
  <c r="BX13" i="4" s="1"/>
  <c r="BW10" i="4"/>
  <c r="BW11" i="4" s="1"/>
  <c r="BW13" i="4" s="1"/>
  <c r="BV10" i="4"/>
  <c r="BV11" i="4" s="1"/>
  <c r="BV13" i="4" s="1"/>
  <c r="BU10" i="4"/>
  <c r="BT10" i="4"/>
  <c r="BT11" i="4" s="1"/>
  <c r="BT13" i="4" s="1"/>
  <c r="BS10" i="4"/>
  <c r="BS11" i="4" s="1"/>
  <c r="BS13" i="4" s="1"/>
  <c r="BR10" i="4"/>
  <c r="BR11" i="4" s="1"/>
  <c r="BR13" i="4" s="1"/>
  <c r="BQ10" i="4"/>
  <c r="BP10" i="4"/>
  <c r="BP11" i="4" s="1"/>
  <c r="BP13" i="4" s="1"/>
  <c r="BO10" i="4"/>
  <c r="BO11" i="4" s="1"/>
  <c r="BO13" i="4" s="1"/>
  <c r="BN10" i="4"/>
  <c r="BN11" i="4" s="1"/>
  <c r="BN13" i="4" s="1"/>
  <c r="BM10" i="4"/>
  <c r="BM11" i="4" s="1"/>
  <c r="BM13" i="4" s="1"/>
  <c r="BL10" i="4"/>
  <c r="BL11" i="4" s="1"/>
  <c r="BL13" i="4" s="1"/>
  <c r="BK10" i="4"/>
  <c r="BK11" i="4" s="1"/>
  <c r="BK13" i="4" s="1"/>
  <c r="BJ10" i="4"/>
  <c r="BI10" i="4"/>
  <c r="BI11" i="4" s="1"/>
  <c r="BI13" i="4" s="1"/>
  <c r="BH10" i="4"/>
  <c r="BH11" i="4" s="1"/>
  <c r="BH13" i="4" s="1"/>
  <c r="BG10" i="4"/>
  <c r="BG11" i="4" s="1"/>
  <c r="BG13" i="4" s="1"/>
  <c r="BF10" i="4"/>
  <c r="BE10" i="4"/>
  <c r="BE11" i="4" s="1"/>
  <c r="BD10" i="4"/>
  <c r="BD11" i="4" s="1"/>
  <c r="BB10" i="4"/>
  <c r="BB11" i="4" s="1"/>
  <c r="BB13" i="4" s="1"/>
  <c r="BA10" i="4"/>
  <c r="BA11" i="4" s="1"/>
  <c r="BA13" i="4" s="1"/>
  <c r="AZ10" i="4"/>
  <c r="AZ11" i="4" s="1"/>
  <c r="AZ13" i="4" s="1"/>
  <c r="AY10" i="4"/>
  <c r="AX10" i="4"/>
  <c r="AX11" i="4" s="1"/>
  <c r="AX13" i="4" s="1"/>
  <c r="AW10" i="4"/>
  <c r="AW11" i="4" s="1"/>
  <c r="AW13" i="4" s="1"/>
  <c r="AV10" i="4"/>
  <c r="AV11" i="4" s="1"/>
  <c r="AV13" i="4" s="1"/>
  <c r="AU10" i="4"/>
  <c r="AT10" i="4"/>
  <c r="AT11" i="4" s="1"/>
  <c r="AT13" i="4" s="1"/>
  <c r="AS10" i="4"/>
  <c r="AS11" i="4" s="1"/>
  <c r="AS13" i="4" s="1"/>
  <c r="AR10" i="4"/>
  <c r="AR11" i="4" s="1"/>
  <c r="AR13" i="4" s="1"/>
  <c r="AQ10" i="4"/>
  <c r="AP10" i="4"/>
  <c r="AP11" i="4" s="1"/>
  <c r="AP13" i="4" s="1"/>
  <c r="AO10" i="4"/>
  <c r="AO11" i="4" s="1"/>
  <c r="AO13" i="4" s="1"/>
  <c r="AN10" i="4"/>
  <c r="AN11" i="4" s="1"/>
  <c r="AN13" i="4" s="1"/>
  <c r="AM10" i="4"/>
  <c r="AL10" i="4"/>
  <c r="AL11" i="4" s="1"/>
  <c r="AL13" i="4" s="1"/>
  <c r="AK10" i="4"/>
  <c r="AK11" i="4" s="1"/>
  <c r="AK13" i="4" s="1"/>
  <c r="AJ10" i="4"/>
  <c r="AJ11" i="4" s="1"/>
  <c r="AJ13" i="4" s="1"/>
  <c r="AI10" i="4"/>
  <c r="AI11" i="4" s="1"/>
  <c r="AI13" i="4" s="1"/>
  <c r="AH10" i="4"/>
  <c r="AH11" i="4" s="1"/>
  <c r="AH13" i="4" s="1"/>
  <c r="AG10" i="4"/>
  <c r="AG11" i="4" s="1"/>
  <c r="AG13" i="4" s="1"/>
  <c r="AF10" i="4"/>
  <c r="AF11" i="4" s="1"/>
  <c r="AF13" i="4" s="1"/>
  <c r="AE10" i="4"/>
  <c r="AE11" i="4" s="1"/>
  <c r="AE13" i="4" s="1"/>
  <c r="AD10" i="4"/>
  <c r="AD11" i="4" s="1"/>
  <c r="AD13" i="4" s="1"/>
  <c r="AC10" i="4"/>
  <c r="AC11" i="4" s="1"/>
  <c r="AC13" i="4" s="1"/>
  <c r="AB10" i="4"/>
  <c r="AB11" i="4" s="1"/>
  <c r="AB13" i="4" s="1"/>
  <c r="AA10" i="4"/>
  <c r="AA11" i="4" s="1"/>
  <c r="AA13" i="4" s="1"/>
  <c r="Z10" i="4"/>
  <c r="Z11" i="4" s="1"/>
  <c r="Z13" i="4" s="1"/>
  <c r="Y10" i="4"/>
  <c r="Y11" i="4" s="1"/>
  <c r="Y13" i="4" s="1"/>
  <c r="X10" i="4"/>
  <c r="X11" i="4" s="1"/>
  <c r="X13" i="4" s="1"/>
  <c r="W10" i="4"/>
  <c r="V10" i="4"/>
  <c r="V11" i="4" s="1"/>
  <c r="V13" i="4" s="1"/>
  <c r="U10" i="4"/>
  <c r="U11" i="4" s="1"/>
  <c r="U13" i="4" s="1"/>
  <c r="T10" i="4"/>
  <c r="T11" i="4" s="1"/>
  <c r="T13" i="4" s="1"/>
  <c r="S10" i="4"/>
  <c r="R10" i="4"/>
  <c r="R11" i="4" s="1"/>
  <c r="R13" i="4" s="1"/>
  <c r="Q10" i="4"/>
  <c r="JF9" i="4"/>
  <c r="EK9" i="4"/>
  <c r="BD9" i="4"/>
  <c r="BC9" i="4"/>
  <c r="BC13" i="4" s="1"/>
  <c r="EK13" i="4" l="1"/>
  <c r="BD13" i="4"/>
  <c r="JG9" i="4"/>
  <c r="JG13" i="4" s="1"/>
  <c r="JF13" i="4"/>
  <c r="Q11" i="4"/>
  <c r="Q13" i="4" s="1"/>
  <c r="O12" i="4"/>
  <c r="BF12" i="4"/>
  <c r="BF11" i="4"/>
  <c r="BF13" i="4" s="1"/>
  <c r="CT11" i="4"/>
  <c r="CT13" i="4" s="1"/>
  <c r="CT12" i="4"/>
  <c r="EX12" i="4"/>
  <c r="EX11" i="4"/>
  <c r="EX13" i="4" s="1"/>
  <c r="FG12" i="4"/>
  <c r="FG11" i="4"/>
  <c r="FG13" i="4" s="1"/>
  <c r="GA12" i="4"/>
  <c r="GA11" i="4"/>
  <c r="GA13" i="4" s="1"/>
  <c r="GQ11" i="4"/>
  <c r="GQ13" i="4" s="1"/>
  <c r="GQ12" i="4"/>
  <c r="GY11" i="4"/>
  <c r="GY13" i="4" s="1"/>
  <c r="GY12" i="4"/>
  <c r="HG12" i="4"/>
  <c r="HG11" i="4"/>
  <c r="HG13" i="4" s="1"/>
  <c r="HO12" i="4"/>
  <c r="HO11" i="4"/>
  <c r="HO13" i="4" s="1"/>
  <c r="IS12" i="4"/>
  <c r="IS11" i="4"/>
  <c r="IS13" i="4" s="1"/>
  <c r="JA12" i="4"/>
  <c r="JA11" i="4"/>
  <c r="JA13" i="4" s="1"/>
  <c r="JM11" i="4"/>
  <c r="JM13" i="4" s="1"/>
  <c r="JM12" i="4"/>
  <c r="LB12" i="4"/>
  <c r="LB11" i="4"/>
  <c r="LB13" i="4" s="1"/>
  <c r="LJ12" i="4"/>
  <c r="LJ11" i="4"/>
  <c r="LJ13" i="4" s="1"/>
  <c r="BU11" i="4"/>
  <c r="BU13" i="4" s="1"/>
  <c r="BU12" i="4"/>
  <c r="DQ12" i="4"/>
  <c r="DQ11" i="4"/>
  <c r="DQ13" i="4" s="1"/>
  <c r="EQ11" i="4"/>
  <c r="EQ13" i="4" s="1"/>
  <c r="EQ12" i="4"/>
  <c r="FQ12" i="4"/>
  <c r="FQ11" i="4"/>
  <c r="FQ13" i="4" s="1"/>
  <c r="S11" i="4"/>
  <c r="S13" i="4" s="1"/>
  <c r="S12" i="4"/>
  <c r="AQ11" i="4"/>
  <c r="AQ13" i="4" s="1"/>
  <c r="AQ12" i="4"/>
  <c r="AY12" i="4"/>
  <c r="AY11" i="4"/>
  <c r="AY13" i="4" s="1"/>
  <c r="JW12" i="4"/>
  <c r="JW11" i="4"/>
  <c r="JW13" i="4" s="1"/>
  <c r="KE12" i="4"/>
  <c r="KE11" i="4"/>
  <c r="KE13" i="4" s="1"/>
  <c r="BQ12" i="4"/>
  <c r="BQ11" i="4"/>
  <c r="BQ13" i="4" s="1"/>
  <c r="CG12" i="4"/>
  <c r="CG11" i="4"/>
  <c r="CG13" i="4" s="1"/>
  <c r="DE11" i="4"/>
  <c r="DE13" i="4" s="1"/>
  <c r="DE12" i="4"/>
  <c r="DM11" i="4"/>
  <c r="DM13" i="4" s="1"/>
  <c r="DM12" i="4"/>
  <c r="EC11" i="4"/>
  <c r="EC13" i="4" s="1"/>
  <c r="EC12" i="4"/>
  <c r="JH12" i="4"/>
  <c r="JH11" i="4"/>
  <c r="JH13" i="4" s="1"/>
  <c r="BJ11" i="4"/>
  <c r="BJ13" i="4" s="1"/>
  <c r="BJ12" i="4"/>
  <c r="CP12" i="4"/>
  <c r="CP11" i="4"/>
  <c r="CP13" i="4" s="1"/>
  <c r="CX12" i="4"/>
  <c r="CX11" i="4"/>
  <c r="CX13" i="4" s="1"/>
  <c r="FB11" i="4"/>
  <c r="FB13" i="4" s="1"/>
  <c r="FB12" i="4"/>
  <c r="FK12" i="4"/>
  <c r="FK11" i="4"/>
  <c r="FK13" i="4" s="1"/>
  <c r="FW11" i="4"/>
  <c r="FW13" i="4" s="1"/>
  <c r="FW12" i="4"/>
  <c r="GM11" i="4"/>
  <c r="GM13" i="4" s="1"/>
  <c r="GM12" i="4"/>
  <c r="HC11" i="4"/>
  <c r="HC13" i="4" s="1"/>
  <c r="HC12" i="4"/>
  <c r="HK11" i="4"/>
  <c r="HK13" i="4" s="1"/>
  <c r="HK12" i="4"/>
  <c r="IK11" i="4"/>
  <c r="IK13" i="4" s="1"/>
  <c r="IK12" i="4"/>
  <c r="IW12" i="4"/>
  <c r="IW11" i="4"/>
  <c r="IW13" i="4" s="1"/>
  <c r="KX12" i="4"/>
  <c r="KX11" i="4"/>
  <c r="KX13" i="4" s="1"/>
  <c r="LN12" i="4"/>
  <c r="LN11" i="4"/>
  <c r="LN13" i="4" s="1"/>
  <c r="DY12" i="4"/>
  <c r="DY11" i="4"/>
  <c r="DY13" i="4" s="1"/>
  <c r="EM12" i="4"/>
  <c r="EM11" i="4"/>
  <c r="EM13" i="4" s="1"/>
  <c r="KP12" i="4"/>
  <c r="KP11" i="4"/>
  <c r="KP13" i="4" s="1"/>
  <c r="W12" i="4"/>
  <c r="W11" i="4"/>
  <c r="W13" i="4" s="1"/>
  <c r="AM12" i="4"/>
  <c r="AM11" i="4"/>
  <c r="AM13" i="4" s="1"/>
  <c r="AU12" i="4"/>
  <c r="AU11" i="4"/>
  <c r="AU13" i="4" s="1"/>
  <c r="CB11" i="4"/>
  <c r="CB13" i="4" s="1"/>
  <c r="CB12" i="4"/>
  <c r="JS12" i="4"/>
  <c r="JS11" i="4"/>
  <c r="JS13" i="4" s="1"/>
  <c r="BE9" i="4"/>
  <c r="BE13" i="4" s="1"/>
  <c r="EL9" i="4" l="1"/>
  <c r="EL13" i="4" s="1"/>
  <c r="LW9" i="4"/>
  <c r="LW13" i="4" s="1"/>
  <c r="LX9" i="4" l="1"/>
  <c r="LX13" i="4" s="1"/>
</calcChain>
</file>

<file path=xl/sharedStrings.xml><?xml version="1.0" encoding="utf-8"?>
<sst xmlns="http://schemas.openxmlformats.org/spreadsheetml/2006/main" count="530" uniqueCount="151">
  <si>
    <t>■令和８年度保険者機能強化推進交付金・介護保険保険者努力支援交付金（市町村分）評価指標に係る該当状況調査票集計表（推進+支援）</t>
    <rPh sb="1" eb="3">
      <t>レイワ</t>
    </rPh>
    <rPh sb="4" eb="6">
      <t>ネンド</t>
    </rPh>
    <rPh sb="34" eb="37">
      <t>シチョウソン</t>
    </rPh>
    <rPh sb="37" eb="38">
      <t>ブン</t>
    </rPh>
    <rPh sb="44" eb="45">
      <t>カカ</t>
    </rPh>
    <rPh sb="46" eb="48">
      <t>ガイトウ</t>
    </rPh>
    <rPh sb="48" eb="50">
      <t>ジョウキョウ</t>
    </rPh>
    <rPh sb="50" eb="53">
      <t>チョウサヒョウ</t>
    </rPh>
    <rPh sb="53" eb="56">
      <t>シュウケイヒョウ</t>
    </rPh>
    <rPh sb="57" eb="59">
      <t>スイシン</t>
    </rPh>
    <rPh sb="60" eb="62">
      <t>シエン</t>
    </rPh>
    <phoneticPr fontId="2"/>
  </si>
  <si>
    <t>通し番号</t>
    <rPh sb="0" eb="1">
      <t>トオ</t>
    </rPh>
    <rPh sb="2" eb="4">
      <t>バンゴウ</t>
    </rPh>
    <phoneticPr fontId="2"/>
  </si>
  <si>
    <t>都道府県番号</t>
    <rPh sb="0" eb="4">
      <t>トドウフケン</t>
    </rPh>
    <rPh sb="4" eb="6">
      <t>バンゴウ</t>
    </rPh>
    <phoneticPr fontId="2"/>
  </si>
  <si>
    <t>市町村コード</t>
    <rPh sb="0" eb="3">
      <t>シチョウソン</t>
    </rPh>
    <phoneticPr fontId="2"/>
  </si>
  <si>
    <t>保険者番号</t>
    <rPh sb="0" eb="3">
      <t>ホケンシャ</t>
    </rPh>
    <rPh sb="3" eb="5">
      <t>バンゴウ</t>
    </rPh>
    <phoneticPr fontId="2"/>
  </si>
  <si>
    <t>政令指定都市通し番号</t>
    <rPh sb="0" eb="6">
      <t>セイレイシテイトシ</t>
    </rPh>
    <rPh sb="6" eb="7">
      <t>トオ</t>
    </rPh>
    <rPh sb="8" eb="10">
      <t>バンゴウ</t>
    </rPh>
    <phoneticPr fontId="2"/>
  </si>
  <si>
    <t>中核市通し番号</t>
    <rPh sb="0" eb="3">
      <t>チュウカクシ</t>
    </rPh>
    <rPh sb="3" eb="4">
      <t>トオ</t>
    </rPh>
    <rPh sb="5" eb="7">
      <t>バンゴウ</t>
    </rPh>
    <phoneticPr fontId="2"/>
  </si>
  <si>
    <t>　</t>
    <phoneticPr fontId="2"/>
  </si>
  <si>
    <t>人口（人）
（R7.1.1現在住民基本台帳データ）</t>
    <rPh sb="0" eb="2">
      <t>ジンコウ</t>
    </rPh>
    <rPh sb="3" eb="4">
      <t>ニン</t>
    </rPh>
    <phoneticPr fontId="5"/>
  </si>
  <si>
    <t>第１号被保険者数（人）
（R7.3.31現在）</t>
    <rPh sb="9" eb="10">
      <t>ニン</t>
    </rPh>
    <rPh sb="21" eb="23">
      <t>ゲンザイ</t>
    </rPh>
    <phoneticPr fontId="5"/>
  </si>
  <si>
    <t>区分
１…3千人未満
２…3千～1万人未満
３…1万～5万人未満
４…5万～10万人未満
５…10万人以上</t>
    <phoneticPr fontId="2"/>
  </si>
  <si>
    <t>過疎地域該当
有無（一部過疎を含む・R5.4.1）</t>
    <rPh sb="0" eb="2">
      <t>カソ</t>
    </rPh>
    <rPh sb="2" eb="4">
      <t>チイキ</t>
    </rPh>
    <rPh sb="4" eb="6">
      <t>ガイトウ</t>
    </rPh>
    <rPh sb="7" eb="9">
      <t>ウム</t>
    </rPh>
    <rPh sb="10" eb="12">
      <t>イチブ</t>
    </rPh>
    <rPh sb="12" eb="14">
      <t>カソ</t>
    </rPh>
    <rPh sb="15" eb="16">
      <t>フク</t>
    </rPh>
    <phoneticPr fontId="5"/>
  </si>
  <si>
    <t>R7評価指標
合計得点</t>
    <rPh sb="2" eb="4">
      <t>ヒョウカ</t>
    </rPh>
    <rPh sb="4" eb="6">
      <t>シヒョウ</t>
    </rPh>
    <rPh sb="7" eb="9">
      <t>ゴウケイ</t>
    </rPh>
    <rPh sb="9" eb="11">
      <t>トクテン</t>
    </rPh>
    <phoneticPr fontId="5"/>
  </si>
  <si>
    <t>R7評価指標
合計得点順位</t>
    <rPh sb="2" eb="4">
      <t>ヒョウカ</t>
    </rPh>
    <rPh sb="4" eb="6">
      <t>シヒョウ</t>
    </rPh>
    <rPh sb="7" eb="9">
      <t>ゴウケイ</t>
    </rPh>
    <rPh sb="9" eb="11">
      <t>トクテン</t>
    </rPh>
    <rPh sb="11" eb="13">
      <t>ジュンイ</t>
    </rPh>
    <phoneticPr fontId="5"/>
  </si>
  <si>
    <t>保険者機能強化推進交付金</t>
    <rPh sb="0" eb="12">
      <t>スイシン</t>
    </rPh>
    <phoneticPr fontId="2"/>
  </si>
  <si>
    <t>推進合計</t>
    <rPh sb="0" eb="2">
      <t>スイシン</t>
    </rPh>
    <rPh sb="2" eb="4">
      <t>ゴウケイ</t>
    </rPh>
    <phoneticPr fontId="2"/>
  </si>
  <si>
    <t>介護保険保険者努力支援交付金</t>
    <rPh sb="0" eb="14">
      <t>ドリョク</t>
    </rPh>
    <phoneticPr fontId="2"/>
  </si>
  <si>
    <t>支援合計</t>
    <rPh sb="0" eb="2">
      <t>シエン</t>
    </rPh>
    <rPh sb="2" eb="4">
      <t>ゴウケイ</t>
    </rPh>
    <phoneticPr fontId="2"/>
  </si>
  <si>
    <t>推進・支援合計</t>
    <rPh sb="0" eb="2">
      <t>スイシン</t>
    </rPh>
    <rPh sb="3" eb="5">
      <t>シエン</t>
    </rPh>
    <rPh sb="5" eb="7">
      <t>ゴウケイ</t>
    </rPh>
    <phoneticPr fontId="2"/>
  </si>
  <si>
    <t>今年度順位</t>
    <rPh sb="0" eb="3">
      <t>コンネンド</t>
    </rPh>
    <rPh sb="3" eb="5">
      <t>ジュンイ</t>
    </rPh>
    <phoneticPr fontId="2"/>
  </si>
  <si>
    <t>目標Ⅰ　持続可能な地域のあるべき姿をかたちにする</t>
    <phoneticPr fontId="2"/>
  </si>
  <si>
    <t>目標Ⅱ　公正・公平な給付を行う体制を構築する</t>
    <phoneticPr fontId="2"/>
  </si>
  <si>
    <t>目標Ⅲ　介護人材の確保その他のサービス提供基盤の整備を推進する</t>
    <phoneticPr fontId="2"/>
  </si>
  <si>
    <t>目標Ⅳ　高齢者がその状況に応じて可能な限り自立した日常生活を営む</t>
    <phoneticPr fontId="2"/>
  </si>
  <si>
    <t>目標Ⅱ　認知症総合支援を推進する</t>
    <phoneticPr fontId="2"/>
  </si>
  <si>
    <t>目標Ⅲ　在宅医療・在宅介護連携の体制を構築する</t>
    <phoneticPr fontId="2"/>
  </si>
  <si>
    <t>目標Ⅳ　高齢者がその状況に応じて可能な限り自立した日常生活を営む</t>
  </si>
  <si>
    <t>目標Ⅰ　介護予防/日常生活支援を推進する</t>
    <rPh sb="4" eb="6">
      <t>カイゴ</t>
    </rPh>
    <rPh sb="6" eb="8">
      <t>ヨボウ</t>
    </rPh>
    <rPh sb="9" eb="11">
      <t>ニチジョウ</t>
    </rPh>
    <rPh sb="11" eb="13">
      <t>セイカツ</t>
    </rPh>
    <rPh sb="13" eb="15">
      <t>シエン</t>
    </rPh>
    <rPh sb="16" eb="18">
      <t>スイシン</t>
    </rPh>
    <phoneticPr fontId="2"/>
  </si>
  <si>
    <t>Ⅳ
合計</t>
    <rPh sb="2" eb="4">
      <t>ゴウケイ</t>
    </rPh>
    <phoneticPr fontId="2"/>
  </si>
  <si>
    <t>（ⅰ）体制・取組指標群</t>
    <phoneticPr fontId="2"/>
  </si>
  <si>
    <t>（ⅱ）活動指標群</t>
    <phoneticPr fontId="2"/>
  </si>
  <si>
    <t>Ⅰ（ⅰ）
計</t>
    <rPh sb="5" eb="6">
      <t>コウケイ</t>
    </rPh>
    <phoneticPr fontId="2"/>
  </si>
  <si>
    <t>Ⅰ（ⅱ）
計</t>
    <rPh sb="5" eb="6">
      <t>コウケイ</t>
    </rPh>
    <phoneticPr fontId="2"/>
  </si>
  <si>
    <t>Ⅰ
合計</t>
    <rPh sb="2" eb="4">
      <t>ゴウケイ</t>
    </rPh>
    <phoneticPr fontId="2"/>
  </si>
  <si>
    <t>Ⅱ（ⅰ）
計</t>
    <rPh sb="5" eb="6">
      <t>コウケイ</t>
    </rPh>
    <phoneticPr fontId="2"/>
  </si>
  <si>
    <t>Ⅱ（ⅱ）
計</t>
    <rPh sb="5" eb="6">
      <t>コウケイ</t>
    </rPh>
    <phoneticPr fontId="2"/>
  </si>
  <si>
    <t>Ⅱ
合計</t>
    <rPh sb="2" eb="4">
      <t>ゴウケイ</t>
    </rPh>
    <phoneticPr fontId="2"/>
  </si>
  <si>
    <t>Ⅲ（ⅰ）
計</t>
    <rPh sb="5" eb="6">
      <t>コウケイ</t>
    </rPh>
    <phoneticPr fontId="2"/>
  </si>
  <si>
    <t>Ⅲ（ⅱ）
計</t>
    <rPh sb="5" eb="6">
      <t>コウケイ</t>
    </rPh>
    <phoneticPr fontId="2"/>
  </si>
  <si>
    <t>Ⅲ
合計</t>
    <rPh sb="2" eb="4">
      <t>ゴウケイ</t>
    </rPh>
    <phoneticPr fontId="2"/>
  </si>
  <si>
    <t>成果指標群</t>
    <phoneticPr fontId="2"/>
  </si>
  <si>
    <t>活動指標群</t>
    <phoneticPr fontId="2"/>
  </si>
  <si>
    <t>地域の介護保険事業の特徴</t>
    <rPh sb="0" eb="2">
      <t>チイキ</t>
    </rPh>
    <rPh sb="3" eb="5">
      <t>カイゴ</t>
    </rPh>
    <rPh sb="5" eb="9">
      <t>ホケンジギョウ</t>
    </rPh>
    <rPh sb="10" eb="12">
      <t>トクチョウ</t>
    </rPh>
    <phoneticPr fontId="2"/>
  </si>
  <si>
    <t>事業計画の進捗状況</t>
    <rPh sb="0" eb="2">
      <t>ジギョウ</t>
    </rPh>
    <rPh sb="2" eb="4">
      <t>ケイカク</t>
    </rPh>
    <rPh sb="5" eb="7">
      <t>シンチョク</t>
    </rPh>
    <rPh sb="7" eb="9">
      <t>ジョウキョウ</t>
    </rPh>
    <phoneticPr fontId="2"/>
  </si>
  <si>
    <t>施策の実施状況の把握・改善</t>
    <rPh sb="0" eb="2">
      <t>セサク</t>
    </rPh>
    <rPh sb="3" eb="5">
      <t>ジッシ</t>
    </rPh>
    <rPh sb="5" eb="7">
      <t>ジョウキョウ</t>
    </rPh>
    <rPh sb="8" eb="10">
      <t>ハアク</t>
    </rPh>
    <rPh sb="11" eb="13">
      <t>カイゼン</t>
    </rPh>
    <phoneticPr fontId="2"/>
  </si>
  <si>
    <t>評価結果の活用</t>
    <rPh sb="0" eb="2">
      <t>ヒョウカ</t>
    </rPh>
    <rPh sb="2" eb="4">
      <t>ケッカ</t>
    </rPh>
    <rPh sb="5" eb="7">
      <t>カツヨウ</t>
    </rPh>
    <phoneticPr fontId="2"/>
  </si>
  <si>
    <t>今年度の評価点</t>
    <rPh sb="0" eb="3">
      <t>コンネンド</t>
    </rPh>
    <rPh sb="4" eb="7">
      <t>ヒョウカテン</t>
    </rPh>
    <phoneticPr fontId="2"/>
  </si>
  <si>
    <t>後期高齢者と給付費の伸び率比較</t>
    <rPh sb="0" eb="2">
      <t>コウキ</t>
    </rPh>
    <rPh sb="2" eb="5">
      <t>コウレイシャ</t>
    </rPh>
    <rPh sb="6" eb="9">
      <t>キュウフヒ</t>
    </rPh>
    <rPh sb="10" eb="11">
      <t>ノ</t>
    </rPh>
    <rPh sb="12" eb="13">
      <t>リツ</t>
    </rPh>
    <rPh sb="13" eb="15">
      <t>ヒカク</t>
    </rPh>
    <phoneticPr fontId="2"/>
  </si>
  <si>
    <t>PFS委託事業数</t>
    <rPh sb="3" eb="5">
      <t>イタク</t>
    </rPh>
    <rPh sb="5" eb="7">
      <t>ジギョウ</t>
    </rPh>
    <rPh sb="7" eb="8">
      <t>スウ</t>
    </rPh>
    <phoneticPr fontId="2"/>
  </si>
  <si>
    <t>給付費適正化方策の策定状況</t>
    <rPh sb="0" eb="3">
      <t>キュウフヒ</t>
    </rPh>
    <rPh sb="3" eb="6">
      <t>テキセイカ</t>
    </rPh>
    <rPh sb="6" eb="8">
      <t>ホウサク</t>
    </rPh>
    <rPh sb="9" eb="11">
      <t>サクテイ</t>
    </rPh>
    <rPh sb="11" eb="13">
      <t>ジョウキョウ</t>
    </rPh>
    <phoneticPr fontId="2"/>
  </si>
  <si>
    <t>給付費適正化事業の取組状況</t>
    <rPh sb="0" eb="3">
      <t>キュウフヒ</t>
    </rPh>
    <rPh sb="3" eb="6">
      <t>テキセイカ</t>
    </rPh>
    <rPh sb="6" eb="8">
      <t>ジギョウ</t>
    </rPh>
    <rPh sb="9" eb="11">
      <t>トリクミ</t>
    </rPh>
    <rPh sb="11" eb="13">
      <t>ジョウキョウ</t>
    </rPh>
    <phoneticPr fontId="2"/>
  </si>
  <si>
    <t>ケアプラン点検の実施状況</t>
    <rPh sb="5" eb="7">
      <t>テンケン</t>
    </rPh>
    <rPh sb="8" eb="10">
      <t>ジッシ</t>
    </rPh>
    <rPh sb="10" eb="12">
      <t>ジョウキョウ</t>
    </rPh>
    <phoneticPr fontId="2"/>
  </si>
  <si>
    <t>医療情報との突合の実施状況</t>
    <rPh sb="0" eb="2">
      <t>イリョウ</t>
    </rPh>
    <rPh sb="2" eb="4">
      <t>ジョウホウ</t>
    </rPh>
    <rPh sb="6" eb="8">
      <t>トツゴウ</t>
    </rPh>
    <rPh sb="9" eb="11">
      <t>ジッシ</t>
    </rPh>
    <rPh sb="11" eb="13">
      <t>ジョウキョウ</t>
    </rPh>
    <phoneticPr fontId="2"/>
  </si>
  <si>
    <t>介護人材の確保・定着の取組状況</t>
    <rPh sb="0" eb="2">
      <t>カイゴ</t>
    </rPh>
    <rPh sb="2" eb="4">
      <t>ジンザイ</t>
    </rPh>
    <rPh sb="5" eb="7">
      <t>カクホ</t>
    </rPh>
    <rPh sb="8" eb="10">
      <t>テイチャク</t>
    </rPh>
    <rPh sb="11" eb="13">
      <t>トリクミ</t>
    </rPh>
    <rPh sb="13" eb="15">
      <t>ジョウキョウ</t>
    </rPh>
    <phoneticPr fontId="2"/>
  </si>
  <si>
    <t>庁内・庁外における連携体制</t>
    <rPh sb="0" eb="2">
      <t>チョウナイ</t>
    </rPh>
    <rPh sb="3" eb="5">
      <t>チョウガイ</t>
    </rPh>
    <rPh sb="9" eb="11">
      <t>レンケイ</t>
    </rPh>
    <rPh sb="11" eb="13">
      <t>タイセイ</t>
    </rPh>
    <phoneticPr fontId="2"/>
  </si>
  <si>
    <t>介護の仕事の魅力に関する研修の実施状況</t>
    <rPh sb="0" eb="2">
      <t>カイゴ</t>
    </rPh>
    <rPh sb="3" eb="5">
      <t>シゴト</t>
    </rPh>
    <rPh sb="6" eb="8">
      <t>ミリョク</t>
    </rPh>
    <rPh sb="9" eb="10">
      <t>カン</t>
    </rPh>
    <rPh sb="12" eb="14">
      <t>ケンシュウ</t>
    </rPh>
    <rPh sb="15" eb="17">
      <t>ジッシ</t>
    </rPh>
    <rPh sb="17" eb="19">
      <t>ジョウキョウ</t>
    </rPh>
    <phoneticPr fontId="2"/>
  </si>
  <si>
    <t>介護人材の定着・資質向上に関する研修の実施状況</t>
    <rPh sb="0" eb="2">
      <t>カイゴ</t>
    </rPh>
    <rPh sb="2" eb="4">
      <t>ジンザイ</t>
    </rPh>
    <rPh sb="5" eb="7">
      <t>テイチャク</t>
    </rPh>
    <rPh sb="8" eb="10">
      <t>シシツ</t>
    </rPh>
    <rPh sb="10" eb="12">
      <t>コウジョウ</t>
    </rPh>
    <rPh sb="13" eb="14">
      <t>カン</t>
    </rPh>
    <rPh sb="16" eb="18">
      <t>ケンシュウ</t>
    </rPh>
    <rPh sb="19" eb="21">
      <t>ジッシ</t>
    </rPh>
    <rPh sb="21" eb="23">
      <t>ジョウキョウ</t>
    </rPh>
    <phoneticPr fontId="2"/>
  </si>
  <si>
    <t>介護支援専門員に対する研修の実施状況</t>
    <rPh sb="0" eb="2">
      <t>カイゴ</t>
    </rPh>
    <rPh sb="2" eb="4">
      <t>シエン</t>
    </rPh>
    <rPh sb="4" eb="7">
      <t>センモンイン</t>
    </rPh>
    <rPh sb="8" eb="9">
      <t>タイ</t>
    </rPh>
    <rPh sb="11" eb="13">
      <t>ケンシュウ</t>
    </rPh>
    <rPh sb="14" eb="16">
      <t>ジッシ</t>
    </rPh>
    <rPh sb="16" eb="18">
      <t>ジョウキョウ</t>
    </rPh>
    <phoneticPr fontId="2"/>
  </si>
  <si>
    <t>短期的な要介護度の変化（要介護１・２）</t>
    <rPh sb="0" eb="3">
      <t>タンキテキ</t>
    </rPh>
    <rPh sb="4" eb="7">
      <t>ヨウカイゴ</t>
    </rPh>
    <rPh sb="7" eb="8">
      <t>ド</t>
    </rPh>
    <rPh sb="9" eb="11">
      <t>ヘンカ</t>
    </rPh>
    <rPh sb="12" eb="15">
      <t>ヨウカイゴ</t>
    </rPh>
    <phoneticPr fontId="2"/>
  </si>
  <si>
    <t>長期的な要介護度の変化（要介護１・２）</t>
    <rPh sb="0" eb="3">
      <t>チョウキテキ</t>
    </rPh>
    <rPh sb="4" eb="8">
      <t>ヨウカイゴド</t>
    </rPh>
    <rPh sb="9" eb="11">
      <t>ヘンカ</t>
    </rPh>
    <phoneticPr fontId="2"/>
  </si>
  <si>
    <t>短期的な要介護度の変化（要介護３～５）</t>
    <phoneticPr fontId="2"/>
  </si>
  <si>
    <t>長期的な要介護度の変化（要介護３～５）</t>
    <rPh sb="0" eb="3">
      <t>チョウキテキ</t>
    </rPh>
    <rPh sb="4" eb="8">
      <t>ヨウカイゴド</t>
    </rPh>
    <rPh sb="9" eb="11">
      <t>ヘンカ</t>
    </rPh>
    <phoneticPr fontId="2"/>
  </si>
  <si>
    <t>健康寿命延伸の状況</t>
    <rPh sb="0" eb="2">
      <t>ケンコウ</t>
    </rPh>
    <rPh sb="2" eb="4">
      <t>ジュミョウ</t>
    </rPh>
    <rPh sb="4" eb="6">
      <t>エンシン</t>
    </rPh>
    <rPh sb="7" eb="9">
      <t>ジョウキョウ</t>
    </rPh>
    <phoneticPr fontId="2"/>
  </si>
  <si>
    <t>データを活用した課題の把握</t>
    <rPh sb="4" eb="6">
      <t>カツヨウ</t>
    </rPh>
    <rPh sb="8" eb="10">
      <t>カダイ</t>
    </rPh>
    <rPh sb="11" eb="13">
      <t>ハアク</t>
    </rPh>
    <phoneticPr fontId="2"/>
  </si>
  <si>
    <t>アウトリーチ等の取組状況</t>
    <rPh sb="6" eb="7">
      <t>トウ</t>
    </rPh>
    <rPh sb="8" eb="10">
      <t>トリクミ</t>
    </rPh>
    <rPh sb="10" eb="12">
      <t>ジョウキョウ</t>
    </rPh>
    <phoneticPr fontId="2"/>
  </si>
  <si>
    <t>介護予防等と保健事業の一体的実施</t>
    <rPh sb="0" eb="2">
      <t>カイゴ</t>
    </rPh>
    <rPh sb="2" eb="4">
      <t>ヨボウ</t>
    </rPh>
    <rPh sb="4" eb="5">
      <t>トウ</t>
    </rPh>
    <rPh sb="6" eb="10">
      <t>ホケンジギョウ</t>
    </rPh>
    <rPh sb="11" eb="14">
      <t>イッタイテキ</t>
    </rPh>
    <rPh sb="14" eb="16">
      <t>ジッシ</t>
    </rPh>
    <phoneticPr fontId="2"/>
  </si>
  <si>
    <t>通いの場参加者の健康状態の把握・分析</t>
    <rPh sb="0" eb="1">
      <t>カヨ</t>
    </rPh>
    <rPh sb="3" eb="4">
      <t>バ</t>
    </rPh>
    <rPh sb="4" eb="7">
      <t>サンカシャ</t>
    </rPh>
    <rPh sb="8" eb="10">
      <t>ケンコウ</t>
    </rPh>
    <rPh sb="10" eb="12">
      <t>ジョウタイ</t>
    </rPh>
    <rPh sb="13" eb="15">
      <t>ハアク</t>
    </rPh>
    <rPh sb="16" eb="18">
      <t>ブンセキ</t>
    </rPh>
    <phoneticPr fontId="2"/>
  </si>
  <si>
    <t>地域リハビリテーションの推進</t>
    <rPh sb="0" eb="2">
      <t>チイキ</t>
    </rPh>
    <rPh sb="12" eb="14">
      <t>スイシン</t>
    </rPh>
    <phoneticPr fontId="2"/>
  </si>
  <si>
    <t>介護予防・生活支援の体制整備</t>
    <rPh sb="0" eb="2">
      <t>カイゴ</t>
    </rPh>
    <rPh sb="2" eb="4">
      <t>ヨボウ</t>
    </rPh>
    <rPh sb="5" eb="7">
      <t>セイカツ</t>
    </rPh>
    <rPh sb="7" eb="9">
      <t>シエン</t>
    </rPh>
    <rPh sb="10" eb="12">
      <t>タイセイ</t>
    </rPh>
    <rPh sb="12" eb="14">
      <t>セイビ</t>
    </rPh>
    <phoneticPr fontId="2"/>
  </si>
  <si>
    <t>多様なサービスの活用推進</t>
    <rPh sb="0" eb="2">
      <t>タヨウ</t>
    </rPh>
    <rPh sb="8" eb="10">
      <t>カツヨウ</t>
    </rPh>
    <rPh sb="10" eb="12">
      <t>スイシン</t>
    </rPh>
    <phoneticPr fontId="2"/>
  </si>
  <si>
    <t>地域包括支援センター３職種の配置状況</t>
    <rPh sb="0" eb="2">
      <t>チイキ</t>
    </rPh>
    <rPh sb="2" eb="4">
      <t>ホウカツ</t>
    </rPh>
    <rPh sb="4" eb="6">
      <t>シエン</t>
    </rPh>
    <rPh sb="11" eb="13">
      <t>ショクシュ</t>
    </rPh>
    <rPh sb="14" eb="16">
      <t>ハイチ</t>
    </rPh>
    <rPh sb="16" eb="18">
      <t>ジョウキョウ</t>
    </rPh>
    <phoneticPr fontId="2"/>
  </si>
  <si>
    <t>地域包括支援センター事業評価の達成状況</t>
    <rPh sb="0" eb="2">
      <t>チイキ</t>
    </rPh>
    <rPh sb="2" eb="4">
      <t>ホウカツ</t>
    </rPh>
    <rPh sb="4" eb="6">
      <t>シエン</t>
    </rPh>
    <rPh sb="10" eb="12">
      <t>ジギョウ</t>
    </rPh>
    <rPh sb="12" eb="14">
      <t>ヒョウカ</t>
    </rPh>
    <rPh sb="15" eb="17">
      <t>タッセイ</t>
    </rPh>
    <rPh sb="17" eb="19">
      <t>ジョウキョウ</t>
    </rPh>
    <phoneticPr fontId="2"/>
  </si>
  <si>
    <t>個別事例の検討割合</t>
    <rPh sb="0" eb="2">
      <t>コベツ</t>
    </rPh>
    <rPh sb="2" eb="4">
      <t>ジレイ</t>
    </rPh>
    <rPh sb="5" eb="7">
      <t>ケントウ</t>
    </rPh>
    <rPh sb="7" eb="9">
      <t>ワリアイ</t>
    </rPh>
    <phoneticPr fontId="2"/>
  </si>
  <si>
    <t>通いの場への参加率</t>
    <rPh sb="0" eb="1">
      <t>カヨ</t>
    </rPh>
    <rPh sb="3" eb="4">
      <t>バ</t>
    </rPh>
    <rPh sb="6" eb="9">
      <t>サンカリツ</t>
    </rPh>
    <phoneticPr fontId="2"/>
  </si>
  <si>
    <t>ポイント事業への参加率</t>
    <rPh sb="4" eb="6">
      <t>ジギョウ</t>
    </rPh>
    <rPh sb="8" eb="11">
      <t>サンカリツ</t>
    </rPh>
    <phoneticPr fontId="2"/>
  </si>
  <si>
    <t>心身・認知機能維持・改善者の割合</t>
    <rPh sb="0" eb="2">
      <t>シンシン</t>
    </rPh>
    <rPh sb="3" eb="5">
      <t>ニンチ</t>
    </rPh>
    <rPh sb="5" eb="7">
      <t>キノウ</t>
    </rPh>
    <rPh sb="7" eb="9">
      <t>イジ</t>
    </rPh>
    <rPh sb="10" eb="12">
      <t>カイゼン</t>
    </rPh>
    <rPh sb="12" eb="13">
      <t>シャ</t>
    </rPh>
    <rPh sb="14" eb="16">
      <t>ワリアイ</t>
    </rPh>
    <phoneticPr fontId="2"/>
  </si>
  <si>
    <t>生活支援コーディネーター数</t>
    <rPh sb="0" eb="2">
      <t>セイカツ</t>
    </rPh>
    <rPh sb="2" eb="4">
      <t>シエン</t>
    </rPh>
    <rPh sb="12" eb="13">
      <t>スウ</t>
    </rPh>
    <phoneticPr fontId="2"/>
  </si>
  <si>
    <t>生活支援コーディネーターの地域ケア会議への参加割合</t>
    <rPh sb="0" eb="2">
      <t>セイカツ</t>
    </rPh>
    <rPh sb="2" eb="4">
      <t>シエン</t>
    </rPh>
    <rPh sb="13" eb="15">
      <t>チイキ</t>
    </rPh>
    <rPh sb="17" eb="19">
      <t>カイギ</t>
    </rPh>
    <rPh sb="21" eb="23">
      <t>サンカ</t>
    </rPh>
    <rPh sb="23" eb="25">
      <t>ワリアイ</t>
    </rPh>
    <phoneticPr fontId="2"/>
  </si>
  <si>
    <t>多様なサービスの実施状況</t>
    <rPh sb="0" eb="2">
      <t>タヨウ</t>
    </rPh>
    <rPh sb="8" eb="10">
      <t>ジッシ</t>
    </rPh>
    <rPh sb="10" eb="12">
      <t>ジョウキョウ</t>
    </rPh>
    <phoneticPr fontId="2"/>
  </si>
  <si>
    <t>認知症サポーター等を活用した地域支援体制の構築</t>
    <rPh sb="0" eb="3">
      <t>ニンチショウ</t>
    </rPh>
    <rPh sb="8" eb="9">
      <t>トウ</t>
    </rPh>
    <rPh sb="10" eb="12">
      <t>カツヨウ</t>
    </rPh>
    <rPh sb="14" eb="16">
      <t>チイキ</t>
    </rPh>
    <rPh sb="16" eb="18">
      <t>シエン</t>
    </rPh>
    <rPh sb="18" eb="20">
      <t>タイセイ</t>
    </rPh>
    <rPh sb="21" eb="23">
      <t>コウチク</t>
    </rPh>
    <phoneticPr fontId="2"/>
  </si>
  <si>
    <t>早期診断・早期対応の体制構築</t>
    <rPh sb="0" eb="2">
      <t>ソウキ</t>
    </rPh>
    <rPh sb="2" eb="4">
      <t>シンダン</t>
    </rPh>
    <rPh sb="5" eb="7">
      <t>ソウキ</t>
    </rPh>
    <rPh sb="7" eb="9">
      <t>タイオウ</t>
    </rPh>
    <rPh sb="10" eb="12">
      <t>タイセイ</t>
    </rPh>
    <rPh sb="12" eb="14">
      <t>コウチク</t>
    </rPh>
    <phoneticPr fontId="2"/>
  </si>
  <si>
    <t>難聴高齢者の早期発見・早期介入</t>
    <phoneticPr fontId="2"/>
  </si>
  <si>
    <t>認知症サポーター数</t>
    <rPh sb="0" eb="3">
      <t>ニンチショウ</t>
    </rPh>
    <rPh sb="8" eb="9">
      <t>スウ</t>
    </rPh>
    <phoneticPr fontId="2"/>
  </si>
  <si>
    <t>認知症サポーターステップアップ講座修了者数</t>
    <rPh sb="0" eb="3">
      <t>ニンチショウ</t>
    </rPh>
    <rPh sb="15" eb="17">
      <t>コウザ</t>
    </rPh>
    <rPh sb="17" eb="20">
      <t>シュウリョウシャ</t>
    </rPh>
    <rPh sb="20" eb="21">
      <t>スウ</t>
    </rPh>
    <phoneticPr fontId="2"/>
  </si>
  <si>
    <t>認知症地域支援推進員の業務の状況</t>
    <rPh sb="0" eb="3">
      <t>ニンチショウ</t>
    </rPh>
    <rPh sb="3" eb="5">
      <t>チイキ</t>
    </rPh>
    <rPh sb="5" eb="7">
      <t>シエン</t>
    </rPh>
    <rPh sb="7" eb="10">
      <t>スイシンイン</t>
    </rPh>
    <rPh sb="11" eb="13">
      <t>ギョウム</t>
    </rPh>
    <rPh sb="14" eb="16">
      <t>ジョウキョウ</t>
    </rPh>
    <phoneticPr fontId="2"/>
  </si>
  <si>
    <t>在宅医療・介護連携に関する課題・対応策の検討</t>
    <rPh sb="0" eb="2">
      <t>ザイタク</t>
    </rPh>
    <rPh sb="2" eb="4">
      <t>イリョウ</t>
    </rPh>
    <rPh sb="5" eb="7">
      <t>カイゴ</t>
    </rPh>
    <rPh sb="7" eb="9">
      <t>レンケイ</t>
    </rPh>
    <rPh sb="10" eb="11">
      <t>カン</t>
    </rPh>
    <rPh sb="13" eb="15">
      <t>カダイ</t>
    </rPh>
    <rPh sb="16" eb="19">
      <t>タイオウサク</t>
    </rPh>
    <rPh sb="20" eb="22">
      <t>ケントウ</t>
    </rPh>
    <phoneticPr fontId="2"/>
  </si>
  <si>
    <t>在宅医療・介護連携の具体的取組状況</t>
    <rPh sb="10" eb="13">
      <t>グタイテキ</t>
    </rPh>
    <rPh sb="13" eb="15">
      <t>トリクミ</t>
    </rPh>
    <rPh sb="15" eb="17">
      <t>ジョウキョウ</t>
    </rPh>
    <phoneticPr fontId="2"/>
  </si>
  <si>
    <t>医療・介護関係者間の情報共有</t>
    <rPh sb="0" eb="2">
      <t>イリョウ</t>
    </rPh>
    <rPh sb="3" eb="5">
      <t>カイゴ</t>
    </rPh>
    <rPh sb="5" eb="8">
      <t>カンケイシャ</t>
    </rPh>
    <rPh sb="8" eb="9">
      <t>カン</t>
    </rPh>
    <rPh sb="10" eb="12">
      <t>ジョウホウ</t>
    </rPh>
    <rPh sb="12" eb="14">
      <t>キョウユウ</t>
    </rPh>
    <phoneticPr fontId="2"/>
  </si>
  <si>
    <t>入退院支援の実施状況</t>
    <rPh sb="0" eb="3">
      <t>ニュウタイイン</t>
    </rPh>
    <rPh sb="3" eb="5">
      <t>シエン</t>
    </rPh>
    <rPh sb="6" eb="8">
      <t>ジッシ</t>
    </rPh>
    <rPh sb="8" eb="10">
      <t>ジョウキョウ</t>
    </rPh>
    <phoneticPr fontId="2"/>
  </si>
  <si>
    <t>人生の最終段階における支援の実施状況</t>
    <rPh sb="0" eb="2">
      <t>ジンセイ</t>
    </rPh>
    <rPh sb="3" eb="5">
      <t>サイシュウ</t>
    </rPh>
    <rPh sb="5" eb="7">
      <t>ダンカイ</t>
    </rPh>
    <rPh sb="11" eb="13">
      <t>シエン</t>
    </rPh>
    <rPh sb="14" eb="16">
      <t>ジッシ</t>
    </rPh>
    <rPh sb="16" eb="18">
      <t>ジョウキョウ</t>
    </rPh>
    <phoneticPr fontId="2"/>
  </si>
  <si>
    <t>ア</t>
    <phoneticPr fontId="2"/>
  </si>
  <si>
    <t>イ</t>
    <phoneticPr fontId="2"/>
  </si>
  <si>
    <t>ウ</t>
    <phoneticPr fontId="2"/>
  </si>
  <si>
    <t>エ</t>
    <phoneticPr fontId="2"/>
  </si>
  <si>
    <t>オ</t>
    <phoneticPr fontId="2"/>
  </si>
  <si>
    <t>カ</t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</si>
  <si>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</si>
  <si>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</si>
  <si>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</si>
  <si>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</si>
  <si>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</si>
  <si>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配点</t>
    <rPh sb="0" eb="2">
      <t>ハイテン</t>
    </rPh>
    <phoneticPr fontId="5"/>
  </si>
  <si>
    <t>全国合計</t>
    <rPh sb="0" eb="2">
      <t>ゼンコク</t>
    </rPh>
    <rPh sb="2" eb="4">
      <t>ゴウケイ</t>
    </rPh>
    <phoneticPr fontId="5"/>
  </si>
  <si>
    <t>平均点</t>
    <rPh sb="0" eb="3">
      <t>ヘイキンテン</t>
    </rPh>
    <phoneticPr fontId="5"/>
  </si>
  <si>
    <t>項目平均</t>
    <rPh sb="0" eb="2">
      <t>コウモク</t>
    </rPh>
    <rPh sb="2" eb="4">
      <t>ヘイキン</t>
    </rPh>
    <phoneticPr fontId="5"/>
  </si>
  <si>
    <t>平均得点率</t>
    <rPh sb="0" eb="2">
      <t>ヘイキン</t>
    </rPh>
    <rPh sb="2" eb="5">
      <t>トクテンリツ</t>
    </rPh>
    <phoneticPr fontId="2"/>
  </si>
  <si>
    <t>中央値</t>
    <rPh sb="0" eb="3">
      <t>チュウオウチ</t>
    </rPh>
    <phoneticPr fontId="2"/>
  </si>
  <si>
    <t>標準偏差</t>
    <rPh sb="0" eb="2">
      <t>ヒョウジュン</t>
    </rPh>
    <rPh sb="2" eb="4">
      <t>ヘンサ</t>
    </rPh>
    <phoneticPr fontId="2"/>
  </si>
  <si>
    <t>該当市町村数</t>
    <rPh sb="0" eb="2">
      <t>ガイトウ</t>
    </rPh>
    <rPh sb="2" eb="5">
      <t>シチョウソン</t>
    </rPh>
    <rPh sb="5" eb="6">
      <t>スウ</t>
    </rPh>
    <phoneticPr fontId="2"/>
  </si>
  <si>
    <t>該当率</t>
    <rPh sb="0" eb="2">
      <t>ガイトウ</t>
    </rPh>
    <rPh sb="2" eb="3">
      <t>リツ</t>
    </rPh>
    <phoneticPr fontId="2"/>
  </si>
  <si>
    <t/>
  </si>
  <si>
    <t>○</t>
  </si>
  <si>
    <t>352013</t>
  </si>
  <si>
    <t>山口県</t>
  </si>
  <si>
    <t>下関市</t>
  </si>
  <si>
    <t>352021</t>
  </si>
  <si>
    <t>宇部市</t>
  </si>
  <si>
    <t>352039</t>
  </si>
  <si>
    <t>山口市</t>
  </si>
  <si>
    <t>352047</t>
  </si>
  <si>
    <t>萩市</t>
  </si>
  <si>
    <t>352062</t>
  </si>
  <si>
    <t>防府市</t>
  </si>
  <si>
    <t>352070</t>
  </si>
  <si>
    <t>下松市</t>
  </si>
  <si>
    <t>352088</t>
  </si>
  <si>
    <t>岩国市</t>
  </si>
  <si>
    <t>352104</t>
  </si>
  <si>
    <t>光市</t>
  </si>
  <si>
    <t>352112</t>
  </si>
  <si>
    <t>長門市</t>
  </si>
  <si>
    <t>352120</t>
  </si>
  <si>
    <t>柳井市</t>
  </si>
  <si>
    <t>352138</t>
  </si>
  <si>
    <t>美祢市</t>
  </si>
  <si>
    <t>352153</t>
  </si>
  <si>
    <t>周南市</t>
  </si>
  <si>
    <t>352161</t>
  </si>
  <si>
    <t>山陽小野田市</t>
  </si>
  <si>
    <t>353052</t>
  </si>
  <si>
    <t>周防大島町</t>
  </si>
  <si>
    <t>353219</t>
  </si>
  <si>
    <t>和木町</t>
  </si>
  <si>
    <t>353417</t>
  </si>
  <si>
    <t>上関町</t>
  </si>
  <si>
    <t>353433</t>
  </si>
  <si>
    <t>田布施町</t>
  </si>
  <si>
    <t>353441</t>
  </si>
  <si>
    <t>平生町</t>
  </si>
  <si>
    <t>355024</t>
  </si>
  <si>
    <t>阿武町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</si>
</sst>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_);[Red]\(#,##0\)"/>
    <numFmt numFmtId="177" formatCode="0_ "/>
    <numFmt numFmtId="178" formatCode="0.00_ "/>
    <numFmt numFmtId="179" formatCode="#,##0.0_);[Red]\(#,##0.0\)"/>
    <numFmt numFmtId="180" formatCode="0.0"/>
    <numFmt numFmtId="181" formatCode="0.0%"/>
    <numFmt numFmtId="182" formatCode="0.0_ "/>
  </numFmts>
  <fonts count="1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6"/>
      <name val="ＭＳ Ｐゴシック"/>
      <family val="2"/>
      <charset val="128"/>
    </font>
    <font>
      <sz val="11"/>
      <color indexed="0"/>
      <name val="Calibri"/>
      <family val="2"/>
    </font>
    <font>
      <sz val="11"/>
      <color rgb="FF000000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1"/>
      <color rgb="FFFF000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20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1"/>
      <color theme="1"/>
      <name val="ＭＳ Ｐゴシック"/>
      <family val="2"/>
      <charset val="128"/>
    </font>
  </fonts>
  <fills count="1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 style="medium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17">
    <xf numFmtId="0" fontId="0" fillId="0" borderId="0">
      <alignment vertical="center"/>
    </xf>
    <xf numFmtId="0" fontId="1" fillId="0" borderId="0">
      <alignment vertical="center"/>
    </xf>
    <xf numFmtId="38" fontId="3" fillId="0" borderId="0" applyFont="0" applyFill="0" applyBorder="0" applyAlignment="0" applyProtection="0"/>
    <xf numFmtId="0" fontId="3" fillId="0" borderId="0"/>
    <xf numFmtId="38" fontId="6" fillId="0" borderId="0">
      <alignment vertical="top"/>
    </xf>
    <xf numFmtId="0" fontId="7" fillId="0" borderId="0"/>
    <xf numFmtId="0" fontId="8" fillId="0" borderId="1">
      <alignment horizontal="center" vertical="center"/>
    </xf>
    <xf numFmtId="0" fontId="6" fillId="0" borderId="2"/>
    <xf numFmtId="38" fontId="6" fillId="0" borderId="0">
      <alignment vertical="top"/>
    </xf>
    <xf numFmtId="0" fontId="7" fillId="0" borderId="0"/>
    <xf numFmtId="38" fontId="1" fillId="0" borderId="0" applyFont="0" applyFill="0" applyBorder="0" applyAlignment="0" applyProtection="0">
      <alignment vertical="center"/>
    </xf>
    <xf numFmtId="0" fontId="3" fillId="0" borderId="0"/>
    <xf numFmtId="9" fontId="1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" fillId="0" borderId="0">
      <alignment vertical="center"/>
    </xf>
    <xf numFmtId="0" fontId="3" fillId="0" borderId="0"/>
    <xf numFmtId="38" fontId="3" fillId="0" borderId="0" applyFont="0" applyFill="0" applyBorder="0" applyAlignment="0" applyProtection="0"/>
  </cellStyleXfs>
  <cellXfs count="203">
    <xf numFmtId="0" fontId="0" fillId="0" borderId="0" xfId="0">
      <alignment vertical="center"/>
    </xf>
    <xf numFmtId="0" fontId="4" fillId="0" borderId="0" xfId="1" applyFont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0" fontId="10" fillId="0" borderId="0" xfId="1" applyFont="1">
      <alignment vertical="center"/>
    </xf>
    <xf numFmtId="0" fontId="10" fillId="0" borderId="0" xfId="0" applyFont="1">
      <alignment vertical="center"/>
    </xf>
    <xf numFmtId="0" fontId="10" fillId="6" borderId="0" xfId="0" applyFont="1" applyFill="1">
      <alignment vertical="center"/>
    </xf>
    <xf numFmtId="0" fontId="4" fillId="4" borderId="3" xfId="3" applyFont="1" applyFill="1" applyBorder="1" applyAlignment="1">
      <alignment horizontal="center" vertical="center" shrinkToFit="1"/>
    </xf>
    <xf numFmtId="176" fontId="4" fillId="5" borderId="3" xfId="3" applyNumberFormat="1" applyFont="1" applyFill="1" applyBorder="1" applyAlignment="1">
      <alignment horizontal="center" vertical="center"/>
    </xf>
    <xf numFmtId="177" fontId="9" fillId="2" borderId="3" xfId="0" applyNumberFormat="1" applyFont="1" applyFill="1" applyBorder="1" applyAlignment="1">
      <alignment horizontal="center" vertical="center" wrapText="1"/>
    </xf>
    <xf numFmtId="177" fontId="9" fillId="7" borderId="3" xfId="0" applyNumberFormat="1" applyFont="1" applyFill="1" applyBorder="1" applyAlignment="1">
      <alignment horizontal="center" vertical="center" wrapText="1"/>
    </xf>
    <xf numFmtId="177" fontId="9" fillId="9" borderId="3" xfId="0" applyNumberFormat="1" applyFont="1" applyFill="1" applyBorder="1" applyAlignment="1">
      <alignment horizontal="center" vertical="center" wrapText="1"/>
    </xf>
    <xf numFmtId="177" fontId="9" fillId="10" borderId="3" xfId="0" applyNumberFormat="1" applyFont="1" applyFill="1" applyBorder="1" applyAlignment="1">
      <alignment horizontal="center" vertical="center"/>
    </xf>
    <xf numFmtId="177" fontId="9" fillId="11" borderId="3" xfId="0" applyNumberFormat="1" applyFont="1" applyFill="1" applyBorder="1" applyAlignment="1">
      <alignment horizontal="center" vertical="center"/>
    </xf>
    <xf numFmtId="0" fontId="12" fillId="6" borderId="0" xfId="0" applyFont="1" applyFill="1">
      <alignment vertical="center"/>
    </xf>
    <xf numFmtId="177" fontId="9" fillId="8" borderId="3" xfId="0" applyNumberFormat="1" applyFont="1" applyFill="1" applyBorder="1" applyAlignment="1">
      <alignment horizontal="center" vertical="center"/>
    </xf>
    <xf numFmtId="0" fontId="4" fillId="3" borderId="8" xfId="3" applyFont="1" applyFill="1" applyBorder="1" applyAlignment="1">
      <alignment horizontal="center" vertical="center"/>
    </xf>
    <xf numFmtId="0" fontId="14" fillId="5" borderId="3" xfId="3" applyFont="1" applyFill="1" applyBorder="1" applyAlignment="1">
      <alignment horizontal="center" vertical="center"/>
    </xf>
    <xf numFmtId="0" fontId="11" fillId="6" borderId="0" xfId="0" applyFont="1" applyFill="1">
      <alignment vertical="center"/>
    </xf>
    <xf numFmtId="0" fontId="11" fillId="0" borderId="0" xfId="0" applyFont="1">
      <alignment vertical="center"/>
    </xf>
    <xf numFmtId="177" fontId="9" fillId="2" borderId="3" xfId="0" applyNumberFormat="1" applyFont="1" applyFill="1" applyBorder="1" applyAlignment="1">
      <alignment horizontal="center" vertical="center"/>
    </xf>
    <xf numFmtId="177" fontId="9" fillId="7" borderId="3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176" fontId="14" fillId="5" borderId="3" xfId="3" applyNumberFormat="1" applyFont="1" applyFill="1" applyBorder="1" applyAlignment="1">
      <alignment horizontal="center" vertical="center"/>
    </xf>
    <xf numFmtId="0" fontId="10" fillId="3" borderId="3" xfId="0" applyFont="1" applyFill="1" applyBorder="1">
      <alignment vertical="center"/>
    </xf>
    <xf numFmtId="0" fontId="10" fillId="3" borderId="0" xfId="0" applyFont="1" applyFill="1">
      <alignment vertical="center"/>
    </xf>
    <xf numFmtId="176" fontId="10" fillId="3" borderId="0" xfId="0" applyNumberFormat="1" applyFont="1" applyFill="1">
      <alignment vertical="center"/>
    </xf>
    <xf numFmtId="176" fontId="4" fillId="3" borderId="0" xfId="2" applyNumberFormat="1" applyFont="1" applyFill="1" applyAlignment="1">
      <alignment vertical="center" textRotation="255"/>
    </xf>
    <xf numFmtId="176" fontId="4" fillId="3" borderId="0" xfId="2" applyNumberFormat="1" applyFont="1" applyFill="1" applyBorder="1" applyAlignment="1">
      <alignment vertical="center" textRotation="255"/>
    </xf>
    <xf numFmtId="0" fontId="4" fillId="7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4" fillId="5" borderId="11" xfId="3" applyFont="1" applyFill="1" applyBorder="1" applyAlignment="1">
      <alignment horizontal="center" vertical="center"/>
    </xf>
    <xf numFmtId="176" fontId="4" fillId="0" borderId="0" xfId="2" applyNumberFormat="1" applyFont="1" applyFill="1" applyAlignment="1">
      <alignment horizontal="center" vertical="center" textRotation="255"/>
    </xf>
    <xf numFmtId="176" fontId="4" fillId="2" borderId="0" xfId="2" applyNumberFormat="1" applyFont="1" applyFill="1" applyAlignment="1">
      <alignment horizontal="center" vertical="center" textRotation="255"/>
    </xf>
    <xf numFmtId="176" fontId="4" fillId="0" borderId="0" xfId="2" applyNumberFormat="1" applyFont="1" applyFill="1" applyBorder="1" applyAlignment="1">
      <alignment horizontal="center" vertical="center" textRotation="255"/>
    </xf>
    <xf numFmtId="38" fontId="4" fillId="5" borderId="3" xfId="10" applyFont="1" applyFill="1" applyBorder="1" applyAlignment="1" applyProtection="1">
      <alignment horizontal="center" vertical="center" shrinkToFit="1"/>
    </xf>
    <xf numFmtId="38" fontId="4" fillId="5" borderId="11" xfId="10" applyFont="1" applyFill="1" applyBorder="1" applyAlignment="1" applyProtection="1">
      <alignment horizontal="center" vertical="center" shrinkToFit="1"/>
    </xf>
    <xf numFmtId="0" fontId="14" fillId="5" borderId="8" xfId="3" applyFont="1" applyFill="1" applyBorder="1" applyAlignment="1">
      <alignment horizontal="center" vertical="center"/>
    </xf>
    <xf numFmtId="0" fontId="10" fillId="3" borderId="8" xfId="0" applyFont="1" applyFill="1" applyBorder="1">
      <alignment vertical="center"/>
    </xf>
    <xf numFmtId="38" fontId="11" fillId="5" borderId="3" xfId="10" applyFont="1" applyFill="1" applyBorder="1" applyAlignment="1">
      <alignment horizontal="center" vertical="center"/>
    </xf>
    <xf numFmtId="178" fontId="14" fillId="2" borderId="11" xfId="3" applyNumberFormat="1" applyFont="1" applyFill="1" applyBorder="1" applyAlignment="1">
      <alignment horizontal="right" vertical="center"/>
    </xf>
    <xf numFmtId="178" fontId="14" fillId="7" borderId="11" xfId="3" applyNumberFormat="1" applyFont="1" applyFill="1" applyBorder="1" applyAlignment="1">
      <alignment horizontal="right" vertical="center"/>
    </xf>
    <xf numFmtId="178" fontId="14" fillId="9" borderId="11" xfId="3" applyNumberFormat="1" applyFont="1" applyFill="1" applyBorder="1" applyAlignment="1">
      <alignment horizontal="right" vertical="center"/>
    </xf>
    <xf numFmtId="178" fontId="14" fillId="8" borderId="11" xfId="3" applyNumberFormat="1" applyFont="1" applyFill="1" applyBorder="1" applyAlignment="1">
      <alignment horizontal="right" vertical="center"/>
    </xf>
    <xf numFmtId="178" fontId="14" fillId="10" borderId="11" xfId="3" applyNumberFormat="1" applyFont="1" applyFill="1" applyBorder="1" applyAlignment="1">
      <alignment horizontal="right" vertical="center"/>
    </xf>
    <xf numFmtId="178" fontId="14" fillId="12" borderId="11" xfId="3" applyNumberFormat="1" applyFont="1" applyFill="1" applyBorder="1" applyAlignment="1">
      <alignment horizontal="right" vertical="center"/>
    </xf>
    <xf numFmtId="0" fontId="10" fillId="13" borderId="0" xfId="0" applyFont="1" applyFill="1">
      <alignment vertical="center"/>
    </xf>
    <xf numFmtId="0" fontId="10" fillId="2" borderId="0" xfId="0" applyFont="1" applyFill="1">
      <alignment vertical="center"/>
    </xf>
    <xf numFmtId="0" fontId="10" fillId="7" borderId="0" xfId="0" applyFont="1" applyFill="1">
      <alignment vertical="center"/>
    </xf>
    <xf numFmtId="0" fontId="10" fillId="9" borderId="0" xfId="0" applyFont="1" applyFill="1">
      <alignment vertical="center"/>
    </xf>
    <xf numFmtId="0" fontId="10" fillId="8" borderId="0" xfId="0" applyFont="1" applyFill="1">
      <alignment vertical="center"/>
    </xf>
    <xf numFmtId="0" fontId="10" fillId="10" borderId="0" xfId="0" applyFont="1" applyFill="1">
      <alignment vertical="center"/>
    </xf>
    <xf numFmtId="0" fontId="10" fillId="12" borderId="0" xfId="0" applyFont="1" applyFill="1">
      <alignment vertical="center"/>
    </xf>
    <xf numFmtId="0" fontId="4" fillId="3" borderId="0" xfId="3" applyFont="1" applyFill="1" applyAlignment="1">
      <alignment horizontal="center" vertical="center"/>
    </xf>
    <xf numFmtId="0" fontId="4" fillId="3" borderId="3" xfId="3" applyFont="1" applyFill="1" applyBorder="1" applyAlignment="1">
      <alignment horizontal="center" vertical="center"/>
    </xf>
    <xf numFmtId="0" fontId="10" fillId="6" borderId="0" xfId="0" applyFont="1" applyFill="1" applyAlignment="1">
      <alignment vertical="center" shrinkToFit="1"/>
    </xf>
    <xf numFmtId="179" fontId="4" fillId="0" borderId="0" xfId="2" applyNumberFormat="1" applyFont="1" applyFill="1" applyAlignment="1">
      <alignment horizontal="center" vertical="center" textRotation="255"/>
    </xf>
    <xf numFmtId="179" fontId="4" fillId="2" borderId="0" xfId="2" applyNumberFormat="1" applyFont="1" applyFill="1" applyAlignment="1">
      <alignment horizontal="center" vertical="center" textRotation="255"/>
    </xf>
    <xf numFmtId="179" fontId="4" fillId="0" borderId="0" xfId="2" applyNumberFormat="1" applyFont="1" applyFill="1" applyBorder="1" applyAlignment="1">
      <alignment horizontal="center" vertical="center" textRotation="255"/>
    </xf>
    <xf numFmtId="179" fontId="14" fillId="5" borderId="8" xfId="3" applyNumberFormat="1" applyFont="1" applyFill="1" applyBorder="1" applyAlignment="1">
      <alignment horizontal="center" vertical="center"/>
    </xf>
    <xf numFmtId="179" fontId="11" fillId="5" borderId="3" xfId="10" applyNumberFormat="1" applyFont="1" applyFill="1" applyBorder="1" applyAlignment="1">
      <alignment horizontal="center" vertical="center"/>
    </xf>
    <xf numFmtId="179" fontId="11" fillId="2" borderId="3" xfId="10" applyNumberFormat="1" applyFont="1" applyFill="1" applyBorder="1" applyAlignment="1">
      <alignment horizontal="center" vertical="center"/>
    </xf>
    <xf numFmtId="179" fontId="11" fillId="7" borderId="3" xfId="10" applyNumberFormat="1" applyFont="1" applyFill="1" applyBorder="1" applyAlignment="1">
      <alignment horizontal="center" vertical="center"/>
    </xf>
    <xf numFmtId="179" fontId="11" fillId="9" borderId="3" xfId="10" applyNumberFormat="1" applyFont="1" applyFill="1" applyBorder="1" applyAlignment="1">
      <alignment horizontal="center" vertical="center"/>
    </xf>
    <xf numFmtId="179" fontId="11" fillId="8" borderId="3" xfId="10" applyNumberFormat="1" applyFont="1" applyFill="1" applyBorder="1" applyAlignment="1">
      <alignment horizontal="center" vertical="center"/>
    </xf>
    <xf numFmtId="179" fontId="11" fillId="10" borderId="3" xfId="10" applyNumberFormat="1" applyFont="1" applyFill="1" applyBorder="1" applyAlignment="1">
      <alignment horizontal="center" vertical="center"/>
    </xf>
    <xf numFmtId="179" fontId="11" fillId="12" borderId="3" xfId="10" applyNumberFormat="1" applyFont="1" applyFill="1" applyBorder="1" applyAlignment="1">
      <alignment horizontal="center" vertical="center"/>
    </xf>
    <xf numFmtId="179" fontId="11" fillId="0" borderId="0" xfId="0" applyNumberFormat="1" applyFont="1">
      <alignment vertical="center"/>
    </xf>
    <xf numFmtId="38" fontId="10" fillId="0" borderId="0" xfId="10" applyFont="1">
      <alignment vertical="center"/>
    </xf>
    <xf numFmtId="38" fontId="11" fillId="0" borderId="3" xfId="10" applyFont="1" applyBorder="1">
      <alignment vertical="center"/>
    </xf>
    <xf numFmtId="10" fontId="4" fillId="0" borderId="0" xfId="12" applyNumberFormat="1" applyFont="1" applyFill="1" applyAlignment="1">
      <alignment horizontal="center" vertical="center" textRotation="255"/>
    </xf>
    <xf numFmtId="10" fontId="4" fillId="2" borderId="0" xfId="12" applyNumberFormat="1" applyFont="1" applyFill="1" applyAlignment="1">
      <alignment horizontal="center" vertical="center" textRotation="255"/>
    </xf>
    <xf numFmtId="10" fontId="4" fillId="0" borderId="0" xfId="12" applyNumberFormat="1" applyFont="1" applyFill="1" applyBorder="1" applyAlignment="1">
      <alignment horizontal="center" vertical="center" textRotation="255"/>
    </xf>
    <xf numFmtId="10" fontId="14" fillId="5" borderId="8" xfId="12" applyNumberFormat="1" applyFont="1" applyFill="1" applyBorder="1" applyAlignment="1" applyProtection="1">
      <alignment horizontal="center" vertical="center"/>
    </xf>
    <xf numFmtId="10" fontId="14" fillId="9" borderId="15" xfId="12" applyNumberFormat="1" applyFont="1" applyFill="1" applyBorder="1" applyAlignment="1">
      <alignment horizontal="right" vertical="center"/>
    </xf>
    <xf numFmtId="10" fontId="14" fillId="10" borderId="15" xfId="12" applyNumberFormat="1" applyFont="1" applyFill="1" applyBorder="1" applyAlignment="1">
      <alignment horizontal="right" vertical="center"/>
    </xf>
    <xf numFmtId="10" fontId="14" fillId="12" borderId="15" xfId="12" applyNumberFormat="1" applyFont="1" applyFill="1" applyBorder="1" applyAlignment="1">
      <alignment horizontal="right" vertical="center"/>
    </xf>
    <xf numFmtId="10" fontId="11" fillId="0" borderId="0" xfId="12" applyNumberFormat="1" applyFont="1">
      <alignment vertical="center"/>
    </xf>
    <xf numFmtId="2" fontId="11" fillId="5" borderId="11" xfId="0" applyNumberFormat="1" applyFont="1" applyFill="1" applyBorder="1" applyAlignment="1">
      <alignment horizontal="center" vertical="center"/>
    </xf>
    <xf numFmtId="38" fontId="14" fillId="2" borderId="8" xfId="10" applyFont="1" applyFill="1" applyBorder="1" applyAlignment="1">
      <alignment horizontal="center" vertical="center"/>
    </xf>
    <xf numFmtId="38" fontId="14" fillId="7" borderId="8" xfId="10" applyFont="1" applyFill="1" applyBorder="1" applyAlignment="1">
      <alignment horizontal="center" vertical="center"/>
    </xf>
    <xf numFmtId="38" fontId="14" fillId="9" borderId="8" xfId="10" applyFont="1" applyFill="1" applyBorder="1" applyAlignment="1">
      <alignment horizontal="center" vertical="center"/>
    </xf>
    <xf numFmtId="38" fontId="14" fillId="8" borderId="8" xfId="10" applyFont="1" applyFill="1" applyBorder="1" applyAlignment="1">
      <alignment horizontal="center" vertical="center"/>
    </xf>
    <xf numFmtId="38" fontId="14" fillId="10" borderId="8" xfId="10" applyFont="1" applyFill="1" applyBorder="1" applyAlignment="1">
      <alignment horizontal="center" vertical="center"/>
    </xf>
    <xf numFmtId="38" fontId="14" fillId="12" borderId="8" xfId="10" applyFont="1" applyFill="1" applyBorder="1" applyAlignment="1">
      <alignment horizontal="center" vertical="center"/>
    </xf>
    <xf numFmtId="0" fontId="14" fillId="5" borderId="3" xfId="10" applyNumberFormat="1" applyFont="1" applyFill="1" applyBorder="1" applyAlignment="1" applyProtection="1">
      <alignment horizontal="center" vertical="center"/>
    </xf>
    <xf numFmtId="0" fontId="14" fillId="5" borderId="14" xfId="3" applyFont="1" applyFill="1" applyBorder="1" applyAlignment="1">
      <alignment vertical="center"/>
    </xf>
    <xf numFmtId="0" fontId="11" fillId="5" borderId="5" xfId="10" applyNumberFormat="1" applyFont="1" applyFill="1" applyBorder="1" applyAlignment="1">
      <alignment horizontal="center" vertical="center"/>
    </xf>
    <xf numFmtId="180" fontId="11" fillId="5" borderId="5" xfId="10" applyNumberFormat="1" applyFont="1" applyFill="1" applyBorder="1" applyAlignment="1">
      <alignment horizontal="center" vertical="center"/>
    </xf>
    <xf numFmtId="176" fontId="14" fillId="5" borderId="3" xfId="3" applyNumberFormat="1" applyFont="1" applyFill="1" applyBorder="1" applyAlignment="1">
      <alignment horizontal="center" vertical="center" shrinkToFit="1"/>
    </xf>
    <xf numFmtId="176" fontId="14" fillId="2" borderId="3" xfId="3" applyNumberFormat="1" applyFont="1" applyFill="1" applyBorder="1" applyAlignment="1">
      <alignment horizontal="center" vertical="center" shrinkToFit="1"/>
    </xf>
    <xf numFmtId="176" fontId="14" fillId="7" borderId="3" xfId="3" applyNumberFormat="1" applyFont="1" applyFill="1" applyBorder="1" applyAlignment="1">
      <alignment horizontal="center" vertical="center" shrinkToFit="1"/>
    </xf>
    <xf numFmtId="176" fontId="14" fillId="9" borderId="3" xfId="3" applyNumberFormat="1" applyFont="1" applyFill="1" applyBorder="1" applyAlignment="1">
      <alignment horizontal="center" vertical="center" shrinkToFit="1"/>
    </xf>
    <xf numFmtId="176" fontId="14" fillId="8" borderId="3" xfId="3" applyNumberFormat="1" applyFont="1" applyFill="1" applyBorder="1" applyAlignment="1">
      <alignment horizontal="center" vertical="center" shrinkToFit="1"/>
    </xf>
    <xf numFmtId="176" fontId="14" fillId="10" borderId="3" xfId="3" applyNumberFormat="1" applyFont="1" applyFill="1" applyBorder="1" applyAlignment="1">
      <alignment horizontal="center" vertical="center" shrinkToFit="1"/>
    </xf>
    <xf numFmtId="176" fontId="14" fillId="12" borderId="3" xfId="3" applyNumberFormat="1" applyFont="1" applyFill="1" applyBorder="1" applyAlignment="1">
      <alignment horizontal="center" vertical="center" shrinkToFit="1"/>
    </xf>
    <xf numFmtId="181" fontId="14" fillId="5" borderId="3" xfId="3" applyNumberFormat="1" applyFont="1" applyFill="1" applyBorder="1" applyAlignment="1">
      <alignment horizontal="center" vertical="center"/>
    </xf>
    <xf numFmtId="181" fontId="11" fillId="5" borderId="3" xfId="10" applyNumberFormat="1" applyFont="1" applyFill="1" applyBorder="1" applyAlignment="1">
      <alignment horizontal="center" vertical="center"/>
    </xf>
    <xf numFmtId="181" fontId="11" fillId="5" borderId="3" xfId="0" applyNumberFormat="1" applyFont="1" applyFill="1" applyBorder="1" applyAlignment="1">
      <alignment horizontal="center" vertical="center"/>
    </xf>
    <xf numFmtId="181" fontId="14" fillId="2" borderId="3" xfId="3" applyNumberFormat="1" applyFont="1" applyFill="1" applyBorder="1" applyAlignment="1">
      <alignment horizontal="center" vertical="center"/>
    </xf>
    <xf numFmtId="181" fontId="14" fillId="7" borderId="3" xfId="3" applyNumberFormat="1" applyFont="1" applyFill="1" applyBorder="1" applyAlignment="1">
      <alignment horizontal="center" vertical="center"/>
    </xf>
    <xf numFmtId="181" fontId="14" fillId="9" borderId="3" xfId="3" applyNumberFormat="1" applyFont="1" applyFill="1" applyBorder="1" applyAlignment="1">
      <alignment horizontal="center" vertical="center"/>
    </xf>
    <xf numFmtId="181" fontId="14" fillId="8" borderId="3" xfId="3" applyNumberFormat="1" applyFont="1" applyFill="1" applyBorder="1" applyAlignment="1">
      <alignment horizontal="center" vertical="center"/>
    </xf>
    <xf numFmtId="181" fontId="14" fillId="10" borderId="8" xfId="3" applyNumberFormat="1" applyFont="1" applyFill="1" applyBorder="1" applyAlignment="1">
      <alignment horizontal="center" vertical="center"/>
    </xf>
    <xf numFmtId="181" fontId="14" fillId="12" borderId="8" xfId="3" applyNumberFormat="1" applyFont="1" applyFill="1" applyBorder="1" applyAlignment="1">
      <alignment horizontal="center" vertical="center"/>
    </xf>
    <xf numFmtId="181" fontId="11" fillId="5" borderId="3" xfId="12" applyNumberFormat="1" applyFont="1" applyFill="1" applyBorder="1" applyAlignment="1">
      <alignment horizontal="center" vertical="center"/>
    </xf>
    <xf numFmtId="181" fontId="14" fillId="2" borderId="15" xfId="12" applyNumberFormat="1" applyFont="1" applyFill="1" applyBorder="1" applyAlignment="1">
      <alignment horizontal="right" vertical="center"/>
    </xf>
    <xf numFmtId="181" fontId="14" fillId="7" borderId="15" xfId="12" applyNumberFormat="1" applyFont="1" applyFill="1" applyBorder="1" applyAlignment="1">
      <alignment horizontal="right" vertical="center"/>
    </xf>
    <xf numFmtId="181" fontId="14" fillId="9" borderId="15" xfId="12" applyNumberFormat="1" applyFont="1" applyFill="1" applyBorder="1" applyAlignment="1">
      <alignment horizontal="right" vertical="center"/>
    </xf>
    <xf numFmtId="181" fontId="14" fillId="9" borderId="11" xfId="12" applyNumberFormat="1" applyFont="1" applyFill="1" applyBorder="1" applyAlignment="1">
      <alignment horizontal="right" vertical="center"/>
    </xf>
    <xf numFmtId="181" fontId="14" fillId="8" borderId="11" xfId="12" applyNumberFormat="1" applyFont="1" applyFill="1" applyBorder="1" applyAlignment="1">
      <alignment horizontal="right" vertical="center"/>
    </xf>
    <xf numFmtId="181" fontId="14" fillId="2" borderId="11" xfId="12" applyNumberFormat="1" applyFont="1" applyFill="1" applyBorder="1" applyAlignment="1">
      <alignment horizontal="right" vertical="center"/>
    </xf>
    <xf numFmtId="181" fontId="14" fillId="7" borderId="11" xfId="12" applyNumberFormat="1" applyFont="1" applyFill="1" applyBorder="1" applyAlignment="1">
      <alignment horizontal="right" vertical="center"/>
    </xf>
    <xf numFmtId="180" fontId="14" fillId="5" borderId="3" xfId="10" applyNumberFormat="1" applyFont="1" applyFill="1" applyBorder="1" applyAlignment="1">
      <alignment horizontal="center" vertical="center"/>
    </xf>
    <xf numFmtId="182" fontId="14" fillId="5" borderId="3" xfId="3" applyNumberFormat="1" applyFont="1" applyFill="1" applyBorder="1" applyAlignment="1">
      <alignment horizontal="center" vertical="center"/>
    </xf>
    <xf numFmtId="0" fontId="12" fillId="0" borderId="0" xfId="0" applyFont="1">
      <alignment vertical="center"/>
    </xf>
    <xf numFmtId="0" fontId="10" fillId="0" borderId="0" xfId="0" applyFont="1" applyAlignment="1">
      <alignment vertical="center" shrinkToFit="1"/>
    </xf>
    <xf numFmtId="10" fontId="11" fillId="0" borderId="0" xfId="12" applyNumberFormat="1" applyFont="1" applyFill="1">
      <alignment vertical="center"/>
    </xf>
    <xf numFmtId="0" fontId="4" fillId="6" borderId="3" xfId="3" applyFont="1" applyFill="1" applyBorder="1" applyAlignment="1">
      <alignment horizontal="left" vertical="center" wrapText="1"/>
    </xf>
    <xf numFmtId="0" fontId="14" fillId="5" borderId="13" xfId="3" applyFont="1" applyFill="1" applyBorder="1" applyAlignment="1">
      <alignment horizontal="center" vertical="center"/>
    </xf>
    <xf numFmtId="0" fontId="14" fillId="5" borderId="14" xfId="3" applyFont="1" applyFill="1" applyBorder="1" applyAlignment="1">
      <alignment horizontal="center" vertical="center"/>
    </xf>
    <xf numFmtId="0" fontId="14" fillId="5" borderId="15" xfId="3" applyFont="1" applyFill="1" applyBorder="1" applyAlignment="1">
      <alignment horizontal="center" vertical="center"/>
    </xf>
    <xf numFmtId="0" fontId="4" fillId="6" borderId="5" xfId="3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4" fillId="9" borderId="7" xfId="0" applyFont="1" applyFill="1" applyBorder="1" applyAlignment="1">
      <alignment horizontal="center" vertical="center" wrapText="1"/>
    </xf>
    <xf numFmtId="0" fontId="4" fillId="9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shrinkToFit="1"/>
    </xf>
    <xf numFmtId="0" fontId="4" fillId="2" borderId="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11" fillId="8" borderId="9" xfId="0" applyFont="1" applyFill="1" applyBorder="1" applyAlignment="1">
      <alignment horizontal="center" vertical="center" textRotation="255"/>
    </xf>
    <xf numFmtId="0" fontId="11" fillId="8" borderId="3" xfId="0" applyFont="1" applyFill="1" applyBorder="1" applyAlignment="1">
      <alignment horizontal="center" vertical="center" textRotation="255"/>
    </xf>
    <xf numFmtId="0" fontId="13" fillId="10" borderId="5" xfId="0" applyFont="1" applyFill="1" applyBorder="1" applyAlignment="1">
      <alignment horizontal="left" vertical="center" wrapText="1" shrinkToFit="1"/>
    </xf>
    <xf numFmtId="0" fontId="13" fillId="10" borderId="4" xfId="0" applyFont="1" applyFill="1" applyBorder="1" applyAlignment="1">
      <alignment horizontal="left" vertical="center" wrapText="1" shrinkToFit="1"/>
    </xf>
    <xf numFmtId="0" fontId="11" fillId="10" borderId="9" xfId="0" applyFont="1" applyFill="1" applyBorder="1" applyAlignment="1">
      <alignment horizontal="center" vertical="center" textRotation="255"/>
    </xf>
    <xf numFmtId="0" fontId="11" fillId="10" borderId="3" xfId="0" applyFont="1" applyFill="1" applyBorder="1" applyAlignment="1">
      <alignment horizontal="center" vertical="center" textRotation="255"/>
    </xf>
    <xf numFmtId="0" fontId="4" fillId="9" borderId="5" xfId="0" applyFont="1" applyFill="1" applyBorder="1" applyAlignment="1">
      <alignment horizontal="left" vertical="center" shrinkToFit="1"/>
    </xf>
    <xf numFmtId="0" fontId="4" fillId="9" borderId="4" xfId="0" applyFont="1" applyFill="1" applyBorder="1" applyAlignment="1">
      <alignment horizontal="left" vertical="center" shrinkToFit="1"/>
    </xf>
    <xf numFmtId="0" fontId="4" fillId="9" borderId="10" xfId="0" applyFont="1" applyFill="1" applyBorder="1" applyAlignment="1">
      <alignment horizontal="center" vertical="center" wrapText="1"/>
    </xf>
    <xf numFmtId="0" fontId="4" fillId="9" borderId="5" xfId="0" applyFont="1" applyFill="1" applyBorder="1" applyAlignment="1">
      <alignment horizontal="left" vertical="center" wrapText="1" shrinkToFit="1"/>
    </xf>
    <xf numFmtId="0" fontId="4" fillId="9" borderId="4" xfId="0" applyFont="1" applyFill="1" applyBorder="1" applyAlignment="1">
      <alignment horizontal="left" vertical="center" wrapText="1" shrinkToFit="1"/>
    </xf>
    <xf numFmtId="0" fontId="4" fillId="9" borderId="9" xfId="0" applyFont="1" applyFill="1" applyBorder="1" applyAlignment="1">
      <alignment horizontal="left" vertical="center" wrapText="1" shrinkToFit="1"/>
    </xf>
    <xf numFmtId="0" fontId="4" fillId="9" borderId="9" xfId="0" applyFont="1" applyFill="1" applyBorder="1" applyAlignment="1">
      <alignment horizontal="left" vertical="center" shrinkToFit="1"/>
    </xf>
    <xf numFmtId="176" fontId="4" fillId="0" borderId="0" xfId="2" applyNumberFormat="1" applyFont="1" applyFill="1" applyAlignment="1">
      <alignment horizontal="center" vertical="center" textRotation="255"/>
    </xf>
    <xf numFmtId="176" fontId="4" fillId="2" borderId="0" xfId="2" applyNumberFormat="1" applyFont="1" applyFill="1" applyAlignment="1">
      <alignment horizontal="center" vertical="center" textRotation="255"/>
    </xf>
    <xf numFmtId="176" fontId="4" fillId="0" borderId="0" xfId="2" applyNumberFormat="1" applyFont="1" applyFill="1" applyBorder="1" applyAlignment="1">
      <alignment horizontal="center" vertical="center" textRotation="255"/>
    </xf>
    <xf numFmtId="0" fontId="4" fillId="7" borderId="3" xfId="0" applyFont="1" applyFill="1" applyBorder="1" applyAlignment="1">
      <alignment horizontal="left" vertical="center" wrapText="1" shrinkToFi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6" borderId="6" xfId="3" applyFont="1" applyFill="1" applyBorder="1" applyAlignment="1">
      <alignment horizontal="center" vertical="center" wrapText="1"/>
    </xf>
    <xf numFmtId="0" fontId="4" fillId="6" borderId="7" xfId="3" applyFont="1" applyFill="1" applyBorder="1" applyAlignment="1">
      <alignment horizontal="center" vertical="center" wrapText="1"/>
    </xf>
    <xf numFmtId="0" fontId="4" fillId="6" borderId="8" xfId="3" applyFont="1" applyFill="1" applyBorder="1" applyAlignment="1">
      <alignment horizontal="center" vertical="center" wrapText="1"/>
    </xf>
    <xf numFmtId="0" fontId="4" fillId="6" borderId="3" xfId="3" applyFont="1" applyFill="1" applyBorder="1" applyAlignment="1">
      <alignment horizontal="center" vertical="center" wrapText="1"/>
    </xf>
    <xf numFmtId="0" fontId="12" fillId="8" borderId="5" xfId="0" applyFont="1" applyFill="1" applyBorder="1" applyAlignment="1">
      <alignment horizontal="left" vertical="center"/>
    </xf>
    <xf numFmtId="0" fontId="12" fillId="8" borderId="4" xfId="0" applyFont="1" applyFill="1" applyBorder="1" applyAlignment="1">
      <alignment horizontal="left" vertical="center"/>
    </xf>
    <xf numFmtId="0" fontId="4" fillId="9" borderId="10" xfId="0" applyFont="1" applyFill="1" applyBorder="1" applyAlignment="1">
      <alignment horizontal="left" vertical="center" wrapText="1" shrinkToFit="1"/>
    </xf>
    <xf numFmtId="0" fontId="4" fillId="9" borderId="10" xfId="0" applyFont="1" applyFill="1" applyBorder="1" applyAlignment="1">
      <alignment horizontal="left" vertical="center" shrinkToFit="1"/>
    </xf>
    <xf numFmtId="0" fontId="4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2" borderId="9" xfId="0" applyFont="1" applyFill="1" applyBorder="1" applyAlignment="1">
      <alignment horizontal="center" vertical="center" shrinkToFit="1"/>
    </xf>
    <xf numFmtId="0" fontId="4" fillId="7" borderId="5" xfId="0" applyFont="1" applyFill="1" applyBorder="1" applyAlignment="1">
      <alignment horizontal="center" vertical="center" shrinkToFit="1"/>
    </xf>
    <xf numFmtId="0" fontId="4" fillId="7" borderId="4" xfId="0" applyFont="1" applyFill="1" applyBorder="1" applyAlignment="1">
      <alignment horizontal="center" vertical="center" shrinkToFit="1"/>
    </xf>
    <xf numFmtId="0" fontId="4" fillId="7" borderId="9" xfId="0" applyFont="1" applyFill="1" applyBorder="1" applyAlignment="1">
      <alignment horizontal="center" vertical="center" shrinkToFit="1"/>
    </xf>
    <xf numFmtId="0" fontId="4" fillId="7" borderId="3" xfId="0" applyFont="1" applyFill="1" applyBorder="1" applyAlignment="1">
      <alignment horizontal="left" vertical="center" shrinkToFit="1"/>
    </xf>
    <xf numFmtId="0" fontId="4" fillId="9" borderId="6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182" fontId="11" fillId="5" borderId="5" xfId="10" applyNumberFormat="1" applyFont="1" applyFill="1" applyBorder="1" applyAlignment="1">
      <alignment horizontal="center" vertical="center"/>
    </xf>
    <xf numFmtId="182" fontId="11" fillId="5" borderId="4" xfId="10" applyNumberFormat="1" applyFont="1" applyFill="1" applyBorder="1" applyAlignment="1">
      <alignment horizontal="center" vertical="center"/>
    </xf>
    <xf numFmtId="182" fontId="11" fillId="5" borderId="9" xfId="10" applyNumberFormat="1" applyFont="1" applyFill="1" applyBorder="1" applyAlignment="1">
      <alignment horizontal="center" vertical="center"/>
    </xf>
    <xf numFmtId="38" fontId="11" fillId="0" borderId="3" xfId="10" applyFont="1" applyBorder="1" applyAlignment="1">
      <alignment horizontal="center" vertical="center" textRotation="255"/>
    </xf>
    <xf numFmtId="182" fontId="14" fillId="12" borderId="6" xfId="3" applyNumberFormat="1" applyFont="1" applyFill="1" applyBorder="1" applyAlignment="1">
      <alignment horizontal="center" vertical="center"/>
    </xf>
    <xf numFmtId="182" fontId="14" fillId="12" borderId="8" xfId="3" applyNumberFormat="1" applyFont="1" applyFill="1" applyBorder="1" applyAlignment="1">
      <alignment horizontal="center" vertical="center"/>
    </xf>
    <xf numFmtId="0" fontId="11" fillId="11" borderId="9" xfId="0" applyFont="1" applyFill="1" applyBorder="1" applyAlignment="1">
      <alignment horizontal="center" vertical="center" textRotation="255"/>
    </xf>
    <xf numFmtId="0" fontId="11" fillId="11" borderId="3" xfId="0" applyFont="1" applyFill="1" applyBorder="1" applyAlignment="1">
      <alignment horizontal="center" vertical="center" textRotation="255"/>
    </xf>
    <xf numFmtId="182" fontId="14" fillId="2" borderId="6" xfId="3" applyNumberFormat="1" applyFont="1" applyFill="1" applyBorder="1" applyAlignment="1">
      <alignment horizontal="center" vertical="center"/>
    </xf>
    <xf numFmtId="182" fontId="14" fillId="2" borderId="8" xfId="3" applyNumberFormat="1" applyFont="1" applyFill="1" applyBorder="1" applyAlignment="1">
      <alignment horizontal="center" vertical="center"/>
    </xf>
    <xf numFmtId="182" fontId="14" fillId="9" borderId="6" xfId="3" applyNumberFormat="1" applyFont="1" applyFill="1" applyBorder="1" applyAlignment="1">
      <alignment horizontal="center" vertical="center"/>
    </xf>
    <xf numFmtId="182" fontId="14" fillId="9" borderId="8" xfId="3" applyNumberFormat="1" applyFont="1" applyFill="1" applyBorder="1" applyAlignment="1">
      <alignment horizontal="center" vertical="center"/>
    </xf>
    <xf numFmtId="182" fontId="14" fillId="7" borderId="6" xfId="3" applyNumberFormat="1" applyFont="1" applyFill="1" applyBorder="1" applyAlignment="1">
      <alignment horizontal="center" vertical="center"/>
    </xf>
    <xf numFmtId="182" fontId="14" fillId="7" borderId="8" xfId="3" applyNumberFormat="1" applyFont="1" applyFill="1" applyBorder="1" applyAlignment="1">
      <alignment horizontal="center" vertical="center"/>
    </xf>
    <xf numFmtId="182" fontId="11" fillId="5" borderId="5" xfId="0" applyNumberFormat="1" applyFont="1" applyFill="1" applyBorder="1" applyAlignment="1">
      <alignment horizontal="center" vertical="center"/>
    </xf>
    <xf numFmtId="182" fontId="11" fillId="5" borderId="4" xfId="0" applyNumberFormat="1" applyFont="1" applyFill="1" applyBorder="1" applyAlignment="1">
      <alignment horizontal="center" vertical="center"/>
    </xf>
    <xf numFmtId="182" fontId="11" fillId="5" borderId="9" xfId="0" applyNumberFormat="1" applyFont="1" applyFill="1" applyBorder="1" applyAlignment="1">
      <alignment horizontal="center" vertical="center"/>
    </xf>
    <xf numFmtId="182" fontId="14" fillId="8" borderId="6" xfId="3" applyNumberFormat="1" applyFont="1" applyFill="1" applyBorder="1" applyAlignment="1">
      <alignment horizontal="center" vertical="center"/>
    </xf>
    <xf numFmtId="182" fontId="14" fillId="8" borderId="8" xfId="3" applyNumberFormat="1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4" fillId="5" borderId="11" xfId="3" applyFont="1" applyFill="1" applyBorder="1" applyAlignment="1">
      <alignment horizontal="center" vertical="center"/>
    </xf>
    <xf numFmtId="182" fontId="14" fillId="10" borderId="6" xfId="3" applyNumberFormat="1" applyFont="1" applyFill="1" applyBorder="1" applyAlignment="1">
      <alignment horizontal="center" vertical="center"/>
    </xf>
    <xf numFmtId="182" fontId="14" fillId="10" borderId="8" xfId="3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shrinkToFit="1"/>
    </xf>
    <xf numFmtId="0" fontId="4" fillId="6" borderId="6" xfId="3" applyFont="1" applyFill="1" applyBorder="1" applyAlignment="1" applyProtection="1">
      <alignment horizontal="center" vertical="center" wrapText="1"/>
      <protection locked="0"/>
    </xf>
    <xf numFmtId="0" fontId="4" fillId="6" borderId="7" xfId="3" applyFont="1" applyFill="1" applyBorder="1" applyAlignment="1" applyProtection="1">
      <alignment horizontal="center" vertical="center" wrapText="1"/>
      <protection locked="0"/>
    </xf>
    <xf numFmtId="0" fontId="4" fillId="6" borderId="8" xfId="3" applyFont="1" applyFill="1" applyBorder="1" applyAlignment="1" applyProtection="1">
      <alignment horizontal="center" vertical="center" wrapText="1"/>
      <protection locked="0"/>
    </xf>
    <xf numFmtId="0" fontId="4" fillId="2" borderId="8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left" vertical="center" shrinkToFit="1"/>
    </xf>
    <xf numFmtId="0" fontId="4" fillId="2" borderId="4" xfId="0" applyFont="1" applyFill="1" applyBorder="1" applyAlignment="1">
      <alignment horizontal="left" vertical="center" shrinkToFit="1"/>
    </xf>
    <xf numFmtId="0" fontId="4" fillId="2" borderId="9" xfId="0" applyFont="1" applyFill="1" applyBorder="1" applyAlignment="1">
      <alignment horizontal="left" vertical="center" shrinkToFit="1"/>
    </xf>
  </cellXfs>
  <cellStyles count="17">
    <cellStyle name="l0ns0_0" xfId="7" xr:uid="{00000000-0005-0000-0000-000000000000}"/>
    <cellStyle name="ns0_0" xfId="6" xr:uid="{00000000-0005-0000-0000-000006000000}"/>
    <cellStyle name="パーセント" xfId="12" builtinId="5"/>
    <cellStyle name="桁区切り" xfId="10" builtinId="6"/>
    <cellStyle name="桁区切り 2" xfId="2" xr:uid="{00000000-0005-0000-0000-000009000000}"/>
    <cellStyle name="桁区切り 2 2" xfId="8" xr:uid="{00000000-0005-0000-0000-00000A000000}"/>
    <cellStyle name="桁区切り 2 2 2" xfId="16" xr:uid="{57A70B10-949D-4FCA-A143-14896323ECA3}"/>
    <cellStyle name="桁区切り 3" xfId="4" xr:uid="{00000000-0005-0000-0000-00000B000000}"/>
    <cellStyle name="標準" xfId="0" builtinId="0"/>
    <cellStyle name="標準 2" xfId="5" xr:uid="{00000000-0005-0000-0000-00000D000000}"/>
    <cellStyle name="標準 2 2" xfId="1" xr:uid="{00000000-0005-0000-0000-00000E000000}"/>
    <cellStyle name="標準 2 3" xfId="11" xr:uid="{C5CC6BB4-6A88-4C88-8C43-6634EEBB6723}"/>
    <cellStyle name="標準 3" xfId="3" xr:uid="{00000000-0005-0000-0000-00000F000000}"/>
    <cellStyle name="標準 3 2" xfId="9" xr:uid="{00000000-0005-0000-0000-000010000000}"/>
    <cellStyle name="標準 3 2 2" xfId="15" xr:uid="{64E3CDF0-0657-4437-940D-4CC8CF4E7B66}"/>
    <cellStyle name="標準 3 3" xfId="13" xr:uid="{06FCABD6-6097-43CF-A11B-4F834D166258}"/>
    <cellStyle name="標準 4" xfId="14" xr:uid="{E0D82D39-AF39-4540-B6D3-51C04F31CC92}"/>
  </cellStyles>
  <dxfs count="0"/>
  <tableStyles count="0" defaultTableStyle="TableStyleMedium2" defaultPivotStyle="PivotStyleLight16"/>
  <colors>
    <mruColors>
      <color rgb="FFFFCCFF"/>
      <color rgb="FF99FF99"/>
      <color rgb="FFFFFFCC"/>
      <color rgb="FFFF66FF"/>
      <color rgb="FFFF00FF"/>
      <color rgb="FF66FF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F0D7D-9734-4C72-8B73-A6070E7C916C}">
  <sheetPr codeName="Sheet1"/>
  <dimension ref="A1:BHC37"/>
  <sheetViews>
    <sheetView tabSelected="1" zoomScale="70" zoomScaleNormal="70" zoomScaleSheetLayoutView="70" workbookViewId="0">
      <pane xSplit="10" ySplit="9" topLeftCell="K10" activePane="bottomRight" state="frozen"/>
      <selection pane="topRight" activeCell="I1" sqref="I1"/>
      <selection pane="bottomLeft" activeCell="A9" sqref="A9"/>
      <selection pane="bottomRight" activeCell="H19" sqref="H19"/>
    </sheetView>
  </sheetViews>
  <sheetFormatPr defaultRowHeight="18.75" x14ac:dyDescent="0.4"/>
  <cols>
    <col min="1" max="6" width="8.75" style="4"/>
    <col min="7" max="7" width="9" style="4"/>
    <col min="8" max="8" width="13.125" style="4" customWidth="1"/>
    <col min="9" max="9" width="13.5" style="4" customWidth="1"/>
    <col min="10" max="10" width="15.875" style="4" customWidth="1"/>
    <col min="11" max="11" width="18.875" style="4" customWidth="1"/>
    <col min="12" max="14" width="13.5" style="4" customWidth="1"/>
    <col min="15" max="335" width="8.75" style="4" customWidth="1"/>
    <col min="336" max="336" width="14.25" style="4" customWidth="1"/>
    <col min="337" max="337" width="8.75" style="67" customWidth="1"/>
    <col min="338" max="1562" width="8.75" style="4"/>
  </cols>
  <sheetData>
    <row r="1" spans="1:1563" ht="28.9" customHeight="1" x14ac:dyDescent="0.4">
      <c r="A1" s="3"/>
      <c r="B1" s="3"/>
      <c r="C1" s="3"/>
      <c r="D1" s="3"/>
      <c r="E1" s="3"/>
      <c r="F1" s="3"/>
      <c r="G1" s="3"/>
      <c r="H1" s="3" t="s">
        <v>0</v>
      </c>
      <c r="I1" s="3"/>
      <c r="J1" s="3"/>
      <c r="K1" s="3"/>
      <c r="L1" s="3"/>
      <c r="M1" s="3"/>
      <c r="N1" s="3"/>
      <c r="O1" s="191"/>
      <c r="P1" s="191"/>
      <c r="Q1" s="191"/>
      <c r="R1" s="191"/>
      <c r="S1" s="191"/>
      <c r="T1" s="191"/>
      <c r="U1" s="191"/>
      <c r="V1" s="191"/>
      <c r="W1" s="191"/>
      <c r="X1" s="191"/>
      <c r="Y1" s="191"/>
      <c r="Z1" s="191"/>
      <c r="AA1" s="191"/>
      <c r="AB1" s="191"/>
      <c r="AC1" s="191"/>
      <c r="AD1" s="191"/>
      <c r="AE1" s="191"/>
      <c r="AF1" s="191"/>
      <c r="AG1" s="191"/>
      <c r="AH1" s="191"/>
      <c r="AI1" s="191"/>
      <c r="AJ1" s="191"/>
      <c r="AK1" s="191"/>
      <c r="AL1" s="191"/>
      <c r="AM1" s="191"/>
      <c r="AN1" s="191"/>
      <c r="AO1" s="191"/>
      <c r="AP1" s="191"/>
      <c r="AQ1" s="191"/>
      <c r="AR1" s="191"/>
      <c r="AS1" s="191"/>
      <c r="AT1" s="191"/>
      <c r="AU1" s="191"/>
      <c r="AV1" s="191"/>
      <c r="AW1" s="191"/>
      <c r="AX1" s="191"/>
      <c r="AY1" s="191"/>
      <c r="AZ1" s="191"/>
      <c r="BA1" s="191"/>
      <c r="BB1" s="191"/>
      <c r="BC1" s="191"/>
      <c r="BD1" s="191"/>
      <c r="BE1" s="191"/>
      <c r="BF1" s="191"/>
      <c r="BG1" s="191"/>
      <c r="BH1" s="191"/>
      <c r="BI1" s="191"/>
      <c r="BJ1" s="191"/>
      <c r="BK1" s="191"/>
      <c r="BL1" s="191"/>
      <c r="BM1" s="191"/>
      <c r="BN1" s="191"/>
      <c r="BO1" s="191"/>
      <c r="BP1" s="191"/>
      <c r="BQ1" s="191"/>
      <c r="BR1" s="191"/>
      <c r="BS1" s="191"/>
      <c r="BT1" s="191"/>
      <c r="BU1" s="191"/>
      <c r="BV1" s="191"/>
      <c r="BW1" s="191"/>
      <c r="BX1" s="191"/>
      <c r="BY1" s="191"/>
      <c r="BZ1" s="191"/>
      <c r="CA1" s="191"/>
      <c r="CB1" s="191"/>
      <c r="CC1" s="191"/>
      <c r="CD1" s="191"/>
      <c r="CE1" s="191"/>
      <c r="CF1" s="191"/>
      <c r="CG1" s="191"/>
      <c r="CH1" s="191"/>
      <c r="CI1" s="191"/>
      <c r="CJ1" s="191"/>
      <c r="CK1" s="191"/>
      <c r="CL1" s="191"/>
      <c r="CM1" s="191"/>
      <c r="CN1" s="191"/>
      <c r="CO1" s="191"/>
      <c r="CP1" s="191"/>
      <c r="CQ1" s="191"/>
      <c r="CR1" s="191"/>
      <c r="CS1" s="191"/>
      <c r="CT1" s="191"/>
      <c r="CU1" s="191"/>
      <c r="CV1" s="191"/>
      <c r="CW1" s="191"/>
      <c r="CX1" s="191"/>
      <c r="CY1" s="191"/>
      <c r="CZ1" s="191"/>
      <c r="DA1" s="191"/>
      <c r="DB1" s="191"/>
      <c r="DC1" s="191"/>
      <c r="DD1" s="191"/>
      <c r="DE1" s="191"/>
      <c r="DF1" s="191"/>
      <c r="DG1" s="191"/>
      <c r="DH1" s="191"/>
      <c r="DI1" s="191"/>
      <c r="DJ1" s="191"/>
      <c r="DK1" s="191"/>
      <c r="DL1" s="191"/>
      <c r="DM1" s="191"/>
      <c r="DN1" s="191"/>
      <c r="DO1" s="191"/>
      <c r="DP1" s="191"/>
      <c r="DQ1" s="191"/>
      <c r="DR1" s="191"/>
      <c r="DS1" s="191"/>
      <c r="DT1" s="191"/>
      <c r="DU1" s="191"/>
      <c r="DV1" s="191"/>
      <c r="DW1" s="191"/>
      <c r="DX1" s="191"/>
      <c r="DY1" s="191"/>
      <c r="DZ1" s="191"/>
      <c r="EA1" s="191"/>
      <c r="EB1" s="191"/>
      <c r="EC1" s="191"/>
      <c r="ED1" s="191"/>
      <c r="EE1" s="191"/>
      <c r="EF1" s="191"/>
      <c r="EG1" s="191"/>
      <c r="EH1" s="191"/>
      <c r="EI1" s="191"/>
      <c r="EJ1" s="191"/>
      <c r="EK1" s="191"/>
      <c r="EL1" s="191"/>
      <c r="EM1" s="191"/>
      <c r="EN1" s="191"/>
      <c r="EO1" s="191"/>
      <c r="EP1" s="191"/>
      <c r="EQ1" s="191"/>
      <c r="ER1" s="191"/>
      <c r="ES1" s="191"/>
      <c r="ET1" s="191"/>
      <c r="EU1" s="191"/>
      <c r="EV1" s="191"/>
      <c r="EW1" s="191"/>
      <c r="EX1" s="191"/>
      <c r="EY1" s="191"/>
      <c r="EZ1" s="191"/>
      <c r="FA1" s="191"/>
      <c r="FB1" s="191"/>
      <c r="FC1" s="191"/>
      <c r="FD1" s="191"/>
      <c r="FE1" s="191"/>
      <c r="FF1" s="191"/>
      <c r="FG1" s="191"/>
      <c r="FH1" s="191"/>
      <c r="FI1" s="191"/>
      <c r="FJ1" s="191"/>
      <c r="FK1" s="191"/>
      <c r="FL1" s="191"/>
      <c r="FM1" s="191"/>
      <c r="FN1" s="191"/>
      <c r="FO1" s="191"/>
      <c r="FP1" s="191"/>
      <c r="FQ1" s="191"/>
      <c r="FR1" s="191"/>
      <c r="FS1" s="191"/>
      <c r="FT1" s="191"/>
      <c r="FU1" s="191"/>
      <c r="FV1" s="191"/>
      <c r="FW1" s="191"/>
      <c r="FX1" s="191"/>
      <c r="FY1" s="191"/>
      <c r="FZ1" s="191"/>
      <c r="GA1" s="191"/>
      <c r="GB1" s="191"/>
      <c r="GC1" s="191"/>
      <c r="GD1" s="191"/>
      <c r="GE1" s="191"/>
      <c r="GF1" s="191"/>
      <c r="GG1" s="191"/>
      <c r="GH1" s="191"/>
      <c r="GI1" s="191"/>
      <c r="GJ1" s="191"/>
      <c r="GK1" s="191"/>
      <c r="GL1" s="191"/>
      <c r="GM1" s="191"/>
      <c r="GN1" s="191"/>
      <c r="GO1" s="191"/>
      <c r="GP1" s="191"/>
      <c r="GQ1" s="191"/>
      <c r="GR1" s="191"/>
      <c r="GS1" s="191"/>
      <c r="GT1" s="191"/>
      <c r="GU1" s="191"/>
      <c r="GV1" s="191"/>
      <c r="GW1" s="191"/>
      <c r="GX1" s="191"/>
      <c r="GY1" s="191"/>
      <c r="GZ1" s="191"/>
      <c r="HA1" s="191"/>
      <c r="HB1" s="191"/>
      <c r="HC1" s="191"/>
      <c r="HD1" s="191"/>
      <c r="HE1" s="191"/>
      <c r="HF1" s="191"/>
      <c r="HG1" s="191"/>
      <c r="HH1" s="191"/>
      <c r="HI1" s="191"/>
      <c r="HJ1" s="191"/>
      <c r="HK1" s="191"/>
      <c r="HL1" s="191"/>
      <c r="HM1" s="191"/>
      <c r="HN1" s="191"/>
      <c r="HO1" s="191"/>
      <c r="HP1" s="191"/>
      <c r="HQ1" s="191"/>
      <c r="HR1" s="191"/>
      <c r="HS1" s="191"/>
      <c r="HT1" s="191"/>
      <c r="HU1" s="191"/>
      <c r="HV1" s="191"/>
      <c r="HW1" s="191"/>
      <c r="HX1" s="191"/>
      <c r="HY1" s="191"/>
      <c r="HZ1" s="191"/>
      <c r="IA1" s="191"/>
      <c r="IB1" s="191"/>
      <c r="IC1" s="191"/>
      <c r="ID1" s="191"/>
      <c r="IE1" s="191"/>
      <c r="IF1" s="191"/>
      <c r="IG1" s="191"/>
      <c r="IH1" s="191"/>
      <c r="II1" s="191"/>
      <c r="IJ1" s="191"/>
      <c r="IK1" s="191"/>
      <c r="IL1" s="191"/>
      <c r="IM1" s="191"/>
      <c r="IN1" s="191"/>
      <c r="IO1" s="191"/>
      <c r="IP1" s="191"/>
      <c r="IQ1" s="191"/>
      <c r="IR1" s="191"/>
      <c r="IS1" s="191"/>
      <c r="IT1" s="191"/>
      <c r="IU1" s="191"/>
      <c r="IV1" s="191"/>
      <c r="IW1" s="191"/>
      <c r="IX1" s="191"/>
      <c r="IY1" s="191"/>
      <c r="IZ1" s="191"/>
      <c r="JA1" s="191"/>
      <c r="JB1" s="191"/>
      <c r="JC1" s="191"/>
      <c r="JD1" s="191"/>
      <c r="JE1" s="191"/>
      <c r="JF1" s="191"/>
      <c r="JG1" s="191"/>
      <c r="JH1" s="191"/>
      <c r="JI1" s="191"/>
      <c r="JJ1" s="191"/>
      <c r="JK1" s="191"/>
      <c r="JL1" s="191"/>
      <c r="JM1" s="191"/>
      <c r="JN1" s="191"/>
      <c r="JO1" s="191"/>
      <c r="JP1" s="191"/>
      <c r="JQ1" s="191"/>
      <c r="JR1" s="191"/>
      <c r="JS1" s="191"/>
      <c r="JT1" s="191"/>
      <c r="JU1" s="191"/>
      <c r="JV1" s="191"/>
      <c r="JW1" s="191"/>
      <c r="JX1" s="191"/>
      <c r="JY1" s="191"/>
      <c r="JZ1" s="191"/>
      <c r="KA1" s="191"/>
      <c r="KB1" s="191"/>
      <c r="KC1" s="191"/>
      <c r="KD1" s="191"/>
      <c r="KE1" s="191"/>
      <c r="KF1" s="191"/>
      <c r="KG1" s="191"/>
      <c r="KH1" s="191"/>
      <c r="KI1" s="191"/>
      <c r="KJ1" s="191"/>
      <c r="KK1" s="191"/>
      <c r="KL1" s="191"/>
      <c r="KM1" s="191"/>
      <c r="KN1" s="191"/>
      <c r="KO1" s="191"/>
      <c r="KP1" s="191"/>
      <c r="KQ1" s="191"/>
      <c r="KR1" s="191"/>
      <c r="KS1" s="191"/>
      <c r="KT1" s="191"/>
      <c r="KU1" s="191"/>
      <c r="KV1" s="191"/>
      <c r="KW1" s="191"/>
      <c r="KX1" s="191"/>
      <c r="KY1" s="191"/>
      <c r="KZ1" s="191"/>
      <c r="LA1" s="191"/>
      <c r="LB1" s="191"/>
      <c r="LC1" s="191"/>
      <c r="LD1" s="191"/>
      <c r="LE1" s="191"/>
      <c r="LF1" s="191"/>
      <c r="LG1" s="191"/>
      <c r="LH1" s="191"/>
      <c r="LI1" s="191"/>
      <c r="LJ1" s="191"/>
      <c r="LK1" s="191"/>
      <c r="LL1" s="191"/>
      <c r="LM1" s="191"/>
      <c r="LN1" s="191"/>
      <c r="LO1" s="191"/>
      <c r="LP1" s="191"/>
      <c r="LQ1" s="191"/>
      <c r="LR1" s="191"/>
      <c r="LS1" s="191"/>
      <c r="LT1" s="191"/>
      <c r="LU1" s="191"/>
      <c r="LV1" s="191"/>
      <c r="LW1" s="191"/>
    </row>
    <row r="2" spans="1:1563" s="13" customFormat="1" ht="64.900000000000006" customHeight="1" x14ac:dyDescent="0.4">
      <c r="A2" s="144" t="s">
        <v>1</v>
      </c>
      <c r="B2" s="145" t="s">
        <v>2</v>
      </c>
      <c r="C2" s="144" t="s">
        <v>3</v>
      </c>
      <c r="D2" s="144" t="s">
        <v>4</v>
      </c>
      <c r="E2" s="144" t="s">
        <v>5</v>
      </c>
      <c r="F2" s="146" t="s">
        <v>6</v>
      </c>
      <c r="G2" s="33"/>
      <c r="H2" s="151" t="s">
        <v>7</v>
      </c>
      <c r="I2" s="121" t="s">
        <v>8</v>
      </c>
      <c r="J2" s="154" t="s">
        <v>9</v>
      </c>
      <c r="K2" s="117" t="s">
        <v>10</v>
      </c>
      <c r="L2" s="121" t="s">
        <v>11</v>
      </c>
      <c r="M2" s="196" t="s">
        <v>12</v>
      </c>
      <c r="N2" s="196" t="s">
        <v>13</v>
      </c>
      <c r="O2" s="155" t="s">
        <v>14</v>
      </c>
      <c r="P2" s="156"/>
      <c r="Q2" s="156"/>
      <c r="R2" s="156"/>
      <c r="S2" s="156"/>
      <c r="T2" s="156"/>
      <c r="U2" s="156"/>
      <c r="V2" s="156"/>
      <c r="W2" s="156"/>
      <c r="X2" s="156"/>
      <c r="Y2" s="156"/>
      <c r="Z2" s="156"/>
      <c r="AA2" s="156"/>
      <c r="AB2" s="156"/>
      <c r="AC2" s="156"/>
      <c r="AD2" s="156"/>
      <c r="AE2" s="156"/>
      <c r="AF2" s="156"/>
      <c r="AG2" s="156"/>
      <c r="AH2" s="156"/>
      <c r="AI2" s="156"/>
      <c r="AJ2" s="156"/>
      <c r="AK2" s="156"/>
      <c r="AL2" s="156"/>
      <c r="AM2" s="156"/>
      <c r="AN2" s="156"/>
      <c r="AO2" s="156"/>
      <c r="AP2" s="156"/>
      <c r="AQ2" s="156"/>
      <c r="AR2" s="156"/>
      <c r="AS2" s="156"/>
      <c r="AT2" s="156"/>
      <c r="AU2" s="156"/>
      <c r="AV2" s="156"/>
      <c r="AW2" s="156"/>
      <c r="AX2" s="156"/>
      <c r="AY2" s="156"/>
      <c r="AZ2" s="156"/>
      <c r="BA2" s="156"/>
      <c r="BB2" s="156"/>
      <c r="BC2" s="156"/>
      <c r="BD2" s="156"/>
      <c r="BE2" s="156"/>
      <c r="BF2" s="156"/>
      <c r="BG2" s="156"/>
      <c r="BH2" s="156"/>
      <c r="BI2" s="156"/>
      <c r="BJ2" s="156"/>
      <c r="BK2" s="156"/>
      <c r="BL2" s="156"/>
      <c r="BM2" s="156"/>
      <c r="BN2" s="156"/>
      <c r="BO2" s="156"/>
      <c r="BP2" s="156"/>
      <c r="BQ2" s="156"/>
      <c r="BR2" s="156"/>
      <c r="BS2" s="156"/>
      <c r="BT2" s="156"/>
      <c r="BU2" s="156"/>
      <c r="BV2" s="156"/>
      <c r="BW2" s="156"/>
      <c r="BX2" s="156"/>
      <c r="BY2" s="156"/>
      <c r="BZ2" s="156"/>
      <c r="CA2" s="156"/>
      <c r="CB2" s="156"/>
      <c r="CC2" s="156"/>
      <c r="CD2" s="156"/>
      <c r="CE2" s="156"/>
      <c r="CF2" s="156"/>
      <c r="CG2" s="156"/>
      <c r="CH2" s="156"/>
      <c r="CI2" s="156"/>
      <c r="CJ2" s="156"/>
      <c r="CK2" s="156"/>
      <c r="CL2" s="156"/>
      <c r="CM2" s="156"/>
      <c r="CN2" s="156"/>
      <c r="CO2" s="156"/>
      <c r="CP2" s="156"/>
      <c r="CQ2" s="156"/>
      <c r="CR2" s="156"/>
      <c r="CS2" s="156"/>
      <c r="CT2" s="156"/>
      <c r="CU2" s="156"/>
      <c r="CV2" s="156"/>
      <c r="CW2" s="156"/>
      <c r="CX2" s="156"/>
      <c r="CY2" s="156"/>
      <c r="CZ2" s="156"/>
      <c r="DA2" s="156"/>
      <c r="DB2" s="156"/>
      <c r="DC2" s="156"/>
      <c r="DD2" s="156"/>
      <c r="DE2" s="156"/>
      <c r="DF2" s="156"/>
      <c r="DG2" s="156"/>
      <c r="DH2" s="156"/>
      <c r="DI2" s="156"/>
      <c r="DJ2" s="156"/>
      <c r="DK2" s="156"/>
      <c r="DL2" s="156"/>
      <c r="DM2" s="156"/>
      <c r="DN2" s="156"/>
      <c r="DO2" s="156"/>
      <c r="DP2" s="156"/>
      <c r="DQ2" s="156"/>
      <c r="DR2" s="156"/>
      <c r="DS2" s="156"/>
      <c r="DT2" s="156"/>
      <c r="DU2" s="156"/>
      <c r="DV2" s="156"/>
      <c r="DW2" s="156"/>
      <c r="DX2" s="156"/>
      <c r="DY2" s="156"/>
      <c r="DZ2" s="156"/>
      <c r="EA2" s="156"/>
      <c r="EB2" s="156"/>
      <c r="EC2" s="156"/>
      <c r="ED2" s="156"/>
      <c r="EE2" s="156"/>
      <c r="EF2" s="156"/>
      <c r="EG2" s="156"/>
      <c r="EH2" s="156"/>
      <c r="EI2" s="156"/>
      <c r="EJ2" s="156"/>
      <c r="EK2" s="156"/>
      <c r="EL2" s="131" t="s">
        <v>15</v>
      </c>
      <c r="EM2" s="133" t="s">
        <v>16</v>
      </c>
      <c r="EN2" s="134"/>
      <c r="EO2" s="134"/>
      <c r="EP2" s="134"/>
      <c r="EQ2" s="134"/>
      <c r="ER2" s="134"/>
      <c r="ES2" s="134"/>
      <c r="ET2" s="134"/>
      <c r="EU2" s="134"/>
      <c r="EV2" s="134"/>
      <c r="EW2" s="134"/>
      <c r="EX2" s="134"/>
      <c r="EY2" s="134"/>
      <c r="EZ2" s="134"/>
      <c r="FA2" s="134"/>
      <c r="FB2" s="134"/>
      <c r="FC2" s="134"/>
      <c r="FD2" s="134"/>
      <c r="FE2" s="134"/>
      <c r="FF2" s="134"/>
      <c r="FG2" s="134"/>
      <c r="FH2" s="134"/>
      <c r="FI2" s="134"/>
      <c r="FJ2" s="134"/>
      <c r="FK2" s="134"/>
      <c r="FL2" s="134"/>
      <c r="FM2" s="134"/>
      <c r="FN2" s="134"/>
      <c r="FO2" s="134"/>
      <c r="FP2" s="134"/>
      <c r="FQ2" s="134"/>
      <c r="FR2" s="134"/>
      <c r="FS2" s="134"/>
      <c r="FT2" s="134"/>
      <c r="FU2" s="134"/>
      <c r="FV2" s="134"/>
      <c r="FW2" s="134"/>
      <c r="FX2" s="134"/>
      <c r="FY2" s="134"/>
      <c r="FZ2" s="134"/>
      <c r="GA2" s="134"/>
      <c r="GB2" s="134"/>
      <c r="GC2" s="134"/>
      <c r="GD2" s="134"/>
      <c r="GE2" s="134"/>
      <c r="GF2" s="134"/>
      <c r="GG2" s="134"/>
      <c r="GH2" s="134"/>
      <c r="GI2" s="134"/>
      <c r="GJ2" s="134"/>
      <c r="GK2" s="134"/>
      <c r="GL2" s="134"/>
      <c r="GM2" s="134"/>
      <c r="GN2" s="134"/>
      <c r="GO2" s="134"/>
      <c r="GP2" s="134"/>
      <c r="GQ2" s="134"/>
      <c r="GR2" s="134"/>
      <c r="GS2" s="134"/>
      <c r="GT2" s="134"/>
      <c r="GU2" s="134"/>
      <c r="GV2" s="134"/>
      <c r="GW2" s="134"/>
      <c r="GX2" s="134"/>
      <c r="GY2" s="134"/>
      <c r="GZ2" s="134"/>
      <c r="HA2" s="134"/>
      <c r="HB2" s="134"/>
      <c r="HC2" s="134"/>
      <c r="HD2" s="134"/>
      <c r="HE2" s="134"/>
      <c r="HF2" s="134"/>
      <c r="HG2" s="134"/>
      <c r="HH2" s="134"/>
      <c r="HI2" s="134"/>
      <c r="HJ2" s="134"/>
      <c r="HK2" s="134"/>
      <c r="HL2" s="134"/>
      <c r="HM2" s="134"/>
      <c r="HN2" s="134"/>
      <c r="HO2" s="134"/>
      <c r="HP2" s="134"/>
      <c r="HQ2" s="134"/>
      <c r="HR2" s="134"/>
      <c r="HS2" s="134"/>
      <c r="HT2" s="134"/>
      <c r="HU2" s="134"/>
      <c r="HV2" s="134"/>
      <c r="HW2" s="134"/>
      <c r="HX2" s="134"/>
      <c r="HY2" s="134"/>
      <c r="HZ2" s="134"/>
      <c r="IA2" s="134"/>
      <c r="IB2" s="134"/>
      <c r="IC2" s="134"/>
      <c r="ID2" s="134"/>
      <c r="IE2" s="134"/>
      <c r="IF2" s="134"/>
      <c r="IG2" s="134"/>
      <c r="IH2" s="134"/>
      <c r="II2" s="134"/>
      <c r="IJ2" s="134"/>
      <c r="IK2" s="134"/>
      <c r="IL2" s="134"/>
      <c r="IM2" s="134"/>
      <c r="IN2" s="134"/>
      <c r="IO2" s="134"/>
      <c r="IP2" s="134"/>
      <c r="IQ2" s="134"/>
      <c r="IR2" s="134"/>
      <c r="IS2" s="134"/>
      <c r="IT2" s="134"/>
      <c r="IU2" s="134"/>
      <c r="IV2" s="134"/>
      <c r="IW2" s="134"/>
      <c r="IX2" s="134"/>
      <c r="IY2" s="134"/>
      <c r="IZ2" s="134"/>
      <c r="JA2" s="134"/>
      <c r="JB2" s="134"/>
      <c r="JC2" s="134"/>
      <c r="JD2" s="134"/>
      <c r="JE2" s="134"/>
      <c r="JF2" s="134"/>
      <c r="JG2" s="134"/>
      <c r="JH2" s="134"/>
      <c r="JI2" s="134"/>
      <c r="JJ2" s="134"/>
      <c r="JK2" s="134"/>
      <c r="JL2" s="134"/>
      <c r="JM2" s="134"/>
      <c r="JN2" s="134"/>
      <c r="JO2" s="134"/>
      <c r="JP2" s="134"/>
      <c r="JQ2" s="134"/>
      <c r="JR2" s="134"/>
      <c r="JS2" s="134"/>
      <c r="JT2" s="134"/>
      <c r="JU2" s="134"/>
      <c r="JV2" s="134"/>
      <c r="JW2" s="134"/>
      <c r="JX2" s="134"/>
      <c r="JY2" s="134"/>
      <c r="JZ2" s="134"/>
      <c r="KA2" s="134"/>
      <c r="KB2" s="134"/>
      <c r="KC2" s="134"/>
      <c r="KD2" s="134"/>
      <c r="KE2" s="134"/>
      <c r="KF2" s="134"/>
      <c r="KG2" s="134"/>
      <c r="KH2" s="134"/>
      <c r="KI2" s="134"/>
      <c r="KJ2" s="134"/>
      <c r="KK2" s="134"/>
      <c r="KL2" s="134"/>
      <c r="KM2" s="134"/>
      <c r="KN2" s="134"/>
      <c r="KO2" s="134"/>
      <c r="KP2" s="134"/>
      <c r="KQ2" s="134"/>
      <c r="KR2" s="134"/>
      <c r="KS2" s="134"/>
      <c r="KT2" s="134"/>
      <c r="KU2" s="134"/>
      <c r="KV2" s="134"/>
      <c r="KW2" s="134"/>
      <c r="KX2" s="134"/>
      <c r="KY2" s="134"/>
      <c r="KZ2" s="134"/>
      <c r="LA2" s="134"/>
      <c r="LB2" s="134"/>
      <c r="LC2" s="134"/>
      <c r="LD2" s="134"/>
      <c r="LE2" s="134"/>
      <c r="LF2" s="134"/>
      <c r="LG2" s="134"/>
      <c r="LH2" s="134"/>
      <c r="LI2" s="134"/>
      <c r="LJ2" s="134"/>
      <c r="LK2" s="134"/>
      <c r="LL2" s="134"/>
      <c r="LM2" s="134"/>
      <c r="LN2" s="134"/>
      <c r="LO2" s="134"/>
      <c r="LP2" s="134"/>
      <c r="LQ2" s="134"/>
      <c r="LR2" s="134"/>
      <c r="LS2" s="134"/>
      <c r="LT2" s="134"/>
      <c r="LU2" s="134"/>
      <c r="LV2" s="134"/>
      <c r="LW2" s="135" t="s">
        <v>17</v>
      </c>
      <c r="LX2" s="178" t="s">
        <v>18</v>
      </c>
      <c r="LY2" s="175" t="s">
        <v>19</v>
      </c>
      <c r="LZ2" s="114"/>
      <c r="MA2" s="114"/>
      <c r="MB2" s="114"/>
      <c r="MC2" s="114"/>
      <c r="MD2" s="114"/>
      <c r="ME2" s="114"/>
      <c r="MF2" s="114"/>
      <c r="MG2" s="114"/>
      <c r="MH2" s="114"/>
      <c r="MI2" s="114"/>
      <c r="MJ2" s="114"/>
      <c r="MK2" s="114"/>
      <c r="ML2" s="114"/>
      <c r="MM2" s="114"/>
      <c r="MN2" s="114"/>
      <c r="MO2" s="114"/>
      <c r="MP2" s="114"/>
      <c r="MQ2" s="114"/>
      <c r="MR2" s="114"/>
      <c r="MS2" s="114"/>
      <c r="MT2" s="114"/>
      <c r="MU2" s="114"/>
      <c r="MV2" s="114"/>
      <c r="MW2" s="114"/>
      <c r="MX2" s="114"/>
      <c r="MY2" s="114"/>
      <c r="MZ2" s="114"/>
      <c r="NA2" s="114"/>
      <c r="NB2" s="114"/>
      <c r="NC2" s="114"/>
      <c r="ND2" s="114"/>
      <c r="NE2" s="114"/>
      <c r="NF2" s="114"/>
      <c r="NG2" s="114"/>
      <c r="NH2" s="114"/>
      <c r="NI2" s="114"/>
      <c r="NJ2" s="114"/>
      <c r="NK2" s="114"/>
      <c r="NL2" s="114"/>
      <c r="NM2" s="114"/>
      <c r="NN2" s="114"/>
      <c r="NO2" s="114"/>
      <c r="NP2" s="114"/>
      <c r="NQ2" s="114"/>
      <c r="NR2" s="114"/>
      <c r="NS2" s="114"/>
      <c r="NT2" s="114"/>
      <c r="NU2" s="114"/>
      <c r="NV2" s="114"/>
      <c r="NW2" s="114"/>
      <c r="NX2" s="114"/>
      <c r="NY2" s="114"/>
      <c r="NZ2" s="114"/>
      <c r="OA2" s="114"/>
      <c r="OB2" s="114"/>
      <c r="OC2" s="114"/>
      <c r="OD2" s="114"/>
      <c r="OE2" s="114"/>
      <c r="OF2" s="114"/>
      <c r="OG2" s="114"/>
      <c r="OH2" s="114"/>
      <c r="OI2" s="114"/>
      <c r="OJ2" s="114"/>
      <c r="OK2" s="114"/>
      <c r="OL2" s="114"/>
      <c r="OM2" s="114"/>
      <c r="ON2" s="114"/>
      <c r="OO2" s="114"/>
      <c r="OP2" s="114"/>
      <c r="OQ2" s="114"/>
      <c r="OR2" s="114"/>
      <c r="OS2" s="114"/>
      <c r="OT2" s="114"/>
      <c r="OU2" s="114"/>
      <c r="OV2" s="114"/>
      <c r="OW2" s="114"/>
      <c r="OX2" s="114"/>
      <c r="OY2" s="114"/>
      <c r="OZ2" s="114"/>
      <c r="PA2" s="114"/>
      <c r="PB2" s="114"/>
      <c r="PC2" s="114"/>
      <c r="PD2" s="114"/>
      <c r="PE2" s="114"/>
      <c r="PF2" s="114"/>
      <c r="PG2" s="114"/>
      <c r="PH2" s="114"/>
      <c r="PI2" s="114"/>
      <c r="PJ2" s="114"/>
      <c r="PK2" s="114"/>
      <c r="PL2" s="114"/>
      <c r="PM2" s="114"/>
      <c r="PN2" s="114"/>
      <c r="PO2" s="114"/>
      <c r="PP2" s="114"/>
      <c r="PQ2" s="114"/>
      <c r="PR2" s="114"/>
      <c r="PS2" s="114"/>
      <c r="PT2" s="114"/>
      <c r="PU2" s="114"/>
      <c r="PV2" s="114"/>
      <c r="PW2" s="114"/>
      <c r="PX2" s="114"/>
      <c r="PY2" s="114"/>
      <c r="PZ2" s="114"/>
      <c r="QA2" s="114"/>
      <c r="QB2" s="114"/>
      <c r="QC2" s="114"/>
      <c r="QD2" s="114"/>
      <c r="QE2" s="114"/>
      <c r="QF2" s="114"/>
      <c r="QG2" s="114"/>
      <c r="QH2" s="114"/>
      <c r="QI2" s="114"/>
      <c r="QJ2" s="114"/>
      <c r="QK2" s="114"/>
      <c r="QL2" s="114"/>
      <c r="QM2" s="114"/>
      <c r="QN2" s="114"/>
      <c r="QO2" s="114"/>
      <c r="QP2" s="114"/>
      <c r="QQ2" s="114"/>
      <c r="QR2" s="114"/>
      <c r="QS2" s="114"/>
      <c r="QT2" s="114"/>
      <c r="QU2" s="114"/>
      <c r="QV2" s="114"/>
      <c r="QW2" s="114"/>
      <c r="QX2" s="114"/>
      <c r="QY2" s="114"/>
      <c r="QZ2" s="114"/>
      <c r="RA2" s="114"/>
      <c r="RB2" s="114"/>
      <c r="RC2" s="114"/>
      <c r="RD2" s="114"/>
      <c r="RE2" s="114"/>
      <c r="RF2" s="114"/>
      <c r="RG2" s="114"/>
      <c r="RH2" s="114"/>
      <c r="RI2" s="114"/>
      <c r="RJ2" s="114"/>
      <c r="RK2" s="114"/>
      <c r="RL2" s="114"/>
      <c r="RM2" s="114"/>
      <c r="RN2" s="114"/>
      <c r="RO2" s="114"/>
      <c r="RP2" s="114"/>
      <c r="RQ2" s="114"/>
      <c r="RR2" s="114"/>
      <c r="RS2" s="114"/>
      <c r="RT2" s="114"/>
      <c r="RU2" s="114"/>
      <c r="RV2" s="114"/>
      <c r="RW2" s="114"/>
      <c r="RX2" s="114"/>
      <c r="RY2" s="114"/>
      <c r="RZ2" s="114"/>
      <c r="SA2" s="114"/>
      <c r="SB2" s="114"/>
      <c r="SC2" s="114"/>
      <c r="SD2" s="114"/>
      <c r="SE2" s="114"/>
      <c r="SF2" s="114"/>
      <c r="SG2" s="114"/>
      <c r="SH2" s="114"/>
      <c r="SI2" s="114"/>
      <c r="SJ2" s="114"/>
      <c r="SK2" s="114"/>
      <c r="SL2" s="114"/>
      <c r="SM2" s="114"/>
      <c r="SN2" s="114"/>
      <c r="SO2" s="114"/>
      <c r="SP2" s="114"/>
      <c r="SQ2" s="114"/>
      <c r="SR2" s="114"/>
      <c r="SS2" s="114"/>
      <c r="ST2" s="114"/>
      <c r="SU2" s="114"/>
      <c r="SV2" s="114"/>
      <c r="SW2" s="114"/>
      <c r="SX2" s="114"/>
      <c r="SY2" s="114"/>
      <c r="SZ2" s="114"/>
      <c r="TA2" s="114"/>
      <c r="TB2" s="114"/>
      <c r="TC2" s="114"/>
      <c r="TD2" s="114"/>
      <c r="TE2" s="114"/>
      <c r="TF2" s="114"/>
      <c r="TG2" s="114"/>
      <c r="TH2" s="114"/>
      <c r="TI2" s="114"/>
      <c r="TJ2" s="114"/>
      <c r="TK2" s="114"/>
      <c r="TL2" s="114"/>
      <c r="TM2" s="114"/>
      <c r="TN2" s="114"/>
      <c r="TO2" s="114"/>
      <c r="TP2" s="114"/>
      <c r="TQ2" s="114"/>
      <c r="TR2" s="114"/>
      <c r="TS2" s="114"/>
      <c r="TT2" s="114"/>
      <c r="TU2" s="114"/>
      <c r="TV2" s="114"/>
      <c r="TW2" s="114"/>
      <c r="TX2" s="114"/>
      <c r="TY2" s="114"/>
      <c r="TZ2" s="114"/>
      <c r="UA2" s="114"/>
      <c r="UB2" s="114"/>
      <c r="UC2" s="114"/>
      <c r="UD2" s="114"/>
      <c r="UE2" s="114"/>
      <c r="UF2" s="114"/>
      <c r="UG2" s="114"/>
      <c r="UH2" s="114"/>
      <c r="UI2" s="114"/>
      <c r="UJ2" s="114"/>
      <c r="UK2" s="114"/>
      <c r="UL2" s="114"/>
      <c r="UM2" s="114"/>
      <c r="UN2" s="114"/>
      <c r="UO2" s="114"/>
      <c r="UP2" s="114"/>
      <c r="UQ2" s="114"/>
      <c r="UR2" s="114"/>
      <c r="US2" s="114"/>
      <c r="UT2" s="114"/>
      <c r="UU2" s="114"/>
      <c r="UV2" s="114"/>
      <c r="UW2" s="114"/>
      <c r="UX2" s="114"/>
      <c r="UY2" s="114"/>
      <c r="UZ2" s="114"/>
      <c r="VA2" s="114"/>
      <c r="VB2" s="114"/>
      <c r="VC2" s="114"/>
      <c r="VD2" s="114"/>
      <c r="VE2" s="114"/>
      <c r="VF2" s="114"/>
      <c r="VG2" s="114"/>
      <c r="VH2" s="114"/>
      <c r="VI2" s="114"/>
      <c r="VJ2" s="114"/>
      <c r="VK2" s="114"/>
      <c r="VL2" s="114"/>
      <c r="VM2" s="114"/>
      <c r="VN2" s="114"/>
      <c r="VO2" s="114"/>
      <c r="VP2" s="114"/>
      <c r="VQ2" s="114"/>
      <c r="VR2" s="114"/>
      <c r="VS2" s="114"/>
      <c r="VT2" s="114"/>
      <c r="VU2" s="114"/>
      <c r="VV2" s="114"/>
      <c r="VW2" s="114"/>
      <c r="VX2" s="114"/>
      <c r="VY2" s="114"/>
      <c r="VZ2" s="114"/>
      <c r="WA2" s="114"/>
      <c r="WB2" s="114"/>
      <c r="WC2" s="114"/>
      <c r="WD2" s="114"/>
      <c r="WE2" s="114"/>
      <c r="WF2" s="114"/>
      <c r="WG2" s="114"/>
      <c r="WH2" s="114"/>
      <c r="WI2" s="114"/>
      <c r="WJ2" s="114"/>
      <c r="WK2" s="114"/>
      <c r="WL2" s="114"/>
      <c r="WM2" s="114"/>
      <c r="WN2" s="114"/>
      <c r="WO2" s="114"/>
      <c r="WP2" s="114"/>
      <c r="WQ2" s="114"/>
      <c r="WR2" s="114"/>
      <c r="WS2" s="114"/>
      <c r="WT2" s="114"/>
      <c r="WU2" s="114"/>
      <c r="WV2" s="114"/>
      <c r="WW2" s="114"/>
      <c r="WX2" s="114"/>
      <c r="WY2" s="114"/>
      <c r="WZ2" s="114"/>
      <c r="XA2" s="114"/>
      <c r="XB2" s="114"/>
      <c r="XC2" s="114"/>
      <c r="XD2" s="114"/>
      <c r="XE2" s="114"/>
      <c r="XF2" s="114"/>
      <c r="XG2" s="114"/>
      <c r="XH2" s="114"/>
      <c r="XI2" s="114"/>
      <c r="XJ2" s="114"/>
      <c r="XK2" s="114"/>
      <c r="XL2" s="114"/>
      <c r="XM2" s="114"/>
      <c r="XN2" s="114"/>
      <c r="XO2" s="114"/>
      <c r="XP2" s="114"/>
      <c r="XQ2" s="114"/>
      <c r="XR2" s="114"/>
      <c r="XS2" s="114"/>
      <c r="XT2" s="114"/>
      <c r="XU2" s="114"/>
      <c r="XV2" s="114"/>
      <c r="XW2" s="114"/>
      <c r="XX2" s="114"/>
      <c r="XY2" s="114"/>
      <c r="XZ2" s="114"/>
      <c r="YA2" s="114"/>
      <c r="YB2" s="114"/>
      <c r="YC2" s="114"/>
      <c r="YD2" s="114"/>
      <c r="YE2" s="114"/>
      <c r="YF2" s="114"/>
      <c r="YG2" s="114"/>
      <c r="YH2" s="114"/>
      <c r="YI2" s="114"/>
      <c r="YJ2" s="114"/>
      <c r="YK2" s="114"/>
      <c r="YL2" s="114"/>
      <c r="YM2" s="114"/>
      <c r="YN2" s="114"/>
      <c r="YO2" s="114"/>
      <c r="YP2" s="114"/>
      <c r="YQ2" s="114"/>
      <c r="YR2" s="114"/>
      <c r="YS2" s="114"/>
      <c r="YT2" s="114"/>
      <c r="YU2" s="114"/>
      <c r="YV2" s="114"/>
      <c r="YW2" s="114"/>
      <c r="YX2" s="114"/>
      <c r="YY2" s="114"/>
      <c r="YZ2" s="114"/>
      <c r="ZA2" s="114"/>
      <c r="ZB2" s="114"/>
      <c r="ZC2" s="114"/>
      <c r="ZD2" s="114"/>
      <c r="ZE2" s="114"/>
      <c r="ZF2" s="114"/>
      <c r="ZG2" s="114"/>
      <c r="ZH2" s="114"/>
      <c r="ZI2" s="114"/>
      <c r="ZJ2" s="114"/>
      <c r="ZK2" s="114"/>
      <c r="ZL2" s="114"/>
      <c r="ZM2" s="114"/>
      <c r="ZN2" s="114"/>
      <c r="ZO2" s="114"/>
      <c r="ZP2" s="114"/>
      <c r="ZQ2" s="114"/>
      <c r="ZR2" s="114"/>
      <c r="ZS2" s="114"/>
      <c r="ZT2" s="114"/>
      <c r="ZU2" s="114"/>
      <c r="ZV2" s="114"/>
      <c r="ZW2" s="114"/>
      <c r="ZX2" s="114"/>
      <c r="ZY2" s="114"/>
      <c r="ZZ2" s="114"/>
      <c r="AAA2" s="114"/>
      <c r="AAB2" s="114"/>
      <c r="AAC2" s="114"/>
      <c r="AAD2" s="114"/>
      <c r="AAE2" s="114"/>
      <c r="AAF2" s="114"/>
      <c r="AAG2" s="114"/>
      <c r="AAH2" s="114"/>
      <c r="AAI2" s="114"/>
      <c r="AAJ2" s="114"/>
      <c r="AAK2" s="114"/>
      <c r="AAL2" s="114"/>
      <c r="AAM2" s="114"/>
      <c r="AAN2" s="114"/>
      <c r="AAO2" s="114"/>
      <c r="AAP2" s="114"/>
      <c r="AAQ2" s="114"/>
      <c r="AAR2" s="114"/>
      <c r="AAS2" s="114"/>
      <c r="AAT2" s="114"/>
      <c r="AAU2" s="114"/>
      <c r="AAV2" s="114"/>
      <c r="AAW2" s="114"/>
      <c r="AAX2" s="114"/>
      <c r="AAY2" s="114"/>
      <c r="AAZ2" s="114"/>
      <c r="ABA2" s="114"/>
      <c r="ABB2" s="114"/>
      <c r="ABC2" s="114"/>
      <c r="ABD2" s="114"/>
      <c r="ABE2" s="114"/>
      <c r="ABF2" s="114"/>
      <c r="ABG2" s="114"/>
      <c r="ABH2" s="114"/>
      <c r="ABI2" s="114"/>
      <c r="ABJ2" s="114"/>
      <c r="ABK2" s="114"/>
      <c r="ABL2" s="114"/>
      <c r="ABM2" s="114"/>
      <c r="ABN2" s="114"/>
      <c r="ABO2" s="114"/>
      <c r="ABP2" s="114"/>
      <c r="ABQ2" s="114"/>
      <c r="ABR2" s="114"/>
      <c r="ABS2" s="114"/>
      <c r="ABT2" s="114"/>
      <c r="ABU2" s="114"/>
      <c r="ABV2" s="114"/>
      <c r="ABW2" s="114"/>
      <c r="ABX2" s="114"/>
      <c r="ABY2" s="114"/>
      <c r="ABZ2" s="114"/>
      <c r="ACA2" s="114"/>
      <c r="ACB2" s="114"/>
      <c r="ACC2" s="114"/>
      <c r="ACD2" s="114"/>
      <c r="ACE2" s="114"/>
      <c r="ACF2" s="114"/>
      <c r="ACG2" s="114"/>
      <c r="ACH2" s="114"/>
      <c r="ACI2" s="114"/>
      <c r="ACJ2" s="114"/>
      <c r="ACK2" s="114"/>
      <c r="ACL2" s="114"/>
      <c r="ACM2" s="114"/>
      <c r="ACN2" s="114"/>
      <c r="ACO2" s="114"/>
      <c r="ACP2" s="114"/>
      <c r="ACQ2" s="114"/>
      <c r="ACR2" s="114"/>
      <c r="ACS2" s="114"/>
      <c r="ACT2" s="114"/>
      <c r="ACU2" s="114"/>
      <c r="ACV2" s="114"/>
      <c r="ACW2" s="114"/>
      <c r="ACX2" s="114"/>
      <c r="ACY2" s="114"/>
      <c r="ACZ2" s="114"/>
      <c r="ADA2" s="114"/>
      <c r="ADB2" s="114"/>
      <c r="ADC2" s="114"/>
      <c r="ADD2" s="114"/>
      <c r="ADE2" s="114"/>
      <c r="ADF2" s="114"/>
      <c r="ADG2" s="114"/>
      <c r="ADH2" s="114"/>
      <c r="ADI2" s="114"/>
      <c r="ADJ2" s="114"/>
      <c r="ADK2" s="114"/>
      <c r="ADL2" s="114"/>
      <c r="ADM2" s="114"/>
      <c r="ADN2" s="114"/>
      <c r="ADO2" s="114"/>
      <c r="ADP2" s="114"/>
      <c r="ADQ2" s="114"/>
      <c r="ADR2" s="114"/>
      <c r="ADS2" s="114"/>
      <c r="ADT2" s="114"/>
      <c r="ADU2" s="114"/>
      <c r="ADV2" s="114"/>
      <c r="ADW2" s="114"/>
      <c r="ADX2" s="114"/>
      <c r="ADY2" s="114"/>
      <c r="ADZ2" s="114"/>
      <c r="AEA2" s="114"/>
      <c r="AEB2" s="114"/>
      <c r="AEC2" s="114"/>
      <c r="AED2" s="114"/>
      <c r="AEE2" s="114"/>
      <c r="AEF2" s="114"/>
      <c r="AEG2" s="114"/>
      <c r="AEH2" s="114"/>
      <c r="AEI2" s="114"/>
      <c r="AEJ2" s="114"/>
      <c r="AEK2" s="114"/>
      <c r="AEL2" s="114"/>
      <c r="AEM2" s="114"/>
      <c r="AEN2" s="114"/>
      <c r="AEO2" s="114"/>
      <c r="AEP2" s="114"/>
      <c r="AEQ2" s="114"/>
      <c r="AER2" s="114"/>
      <c r="AES2" s="114"/>
      <c r="AET2" s="114"/>
      <c r="AEU2" s="114"/>
      <c r="AEV2" s="114"/>
      <c r="AEW2" s="114"/>
      <c r="AEX2" s="114"/>
      <c r="AEY2" s="114"/>
      <c r="AEZ2" s="114"/>
      <c r="AFA2" s="114"/>
      <c r="AFB2" s="114"/>
      <c r="AFC2" s="114"/>
      <c r="AFD2" s="114"/>
      <c r="AFE2" s="114"/>
      <c r="AFF2" s="114"/>
      <c r="AFG2" s="114"/>
      <c r="AFH2" s="114"/>
      <c r="AFI2" s="114"/>
      <c r="AFJ2" s="114"/>
      <c r="AFK2" s="114"/>
      <c r="AFL2" s="114"/>
      <c r="AFM2" s="114"/>
      <c r="AFN2" s="114"/>
      <c r="AFO2" s="114"/>
      <c r="AFP2" s="114"/>
      <c r="AFQ2" s="114"/>
      <c r="AFR2" s="114"/>
      <c r="AFS2" s="114"/>
      <c r="AFT2" s="114"/>
      <c r="AFU2" s="114"/>
      <c r="AFV2" s="114"/>
      <c r="AFW2" s="114"/>
      <c r="AFX2" s="114"/>
      <c r="AFY2" s="114"/>
      <c r="AFZ2" s="114"/>
      <c r="AGA2" s="114"/>
      <c r="AGB2" s="114"/>
      <c r="AGC2" s="114"/>
      <c r="AGD2" s="114"/>
      <c r="AGE2" s="114"/>
      <c r="AGF2" s="114"/>
      <c r="AGG2" s="114"/>
      <c r="AGH2" s="114"/>
      <c r="AGI2" s="114"/>
      <c r="AGJ2" s="114"/>
      <c r="AGK2" s="114"/>
      <c r="AGL2" s="114"/>
      <c r="AGM2" s="114"/>
      <c r="AGN2" s="114"/>
      <c r="AGO2" s="114"/>
      <c r="AGP2" s="114"/>
      <c r="AGQ2" s="114"/>
      <c r="AGR2" s="114"/>
      <c r="AGS2" s="114"/>
      <c r="AGT2" s="114"/>
      <c r="AGU2" s="114"/>
      <c r="AGV2" s="114"/>
      <c r="AGW2" s="114"/>
      <c r="AGX2" s="114"/>
      <c r="AGY2" s="114"/>
      <c r="AGZ2" s="114"/>
      <c r="AHA2" s="114"/>
      <c r="AHB2" s="114"/>
      <c r="AHC2" s="114"/>
      <c r="AHD2" s="114"/>
      <c r="AHE2" s="114"/>
      <c r="AHF2" s="114"/>
      <c r="AHG2" s="114"/>
      <c r="AHH2" s="114"/>
      <c r="AHI2" s="114"/>
      <c r="AHJ2" s="114"/>
      <c r="AHK2" s="114"/>
      <c r="AHL2" s="114"/>
      <c r="AHM2" s="114"/>
      <c r="AHN2" s="114"/>
      <c r="AHO2" s="114"/>
      <c r="AHP2" s="114"/>
      <c r="AHQ2" s="114"/>
      <c r="AHR2" s="114"/>
      <c r="AHS2" s="114"/>
      <c r="AHT2" s="114"/>
      <c r="AHU2" s="114"/>
      <c r="AHV2" s="114"/>
      <c r="AHW2" s="114"/>
      <c r="AHX2" s="114"/>
      <c r="AHY2" s="114"/>
      <c r="AHZ2" s="114"/>
      <c r="AIA2" s="114"/>
      <c r="AIB2" s="114"/>
      <c r="AIC2" s="114"/>
      <c r="AID2" s="114"/>
      <c r="AIE2" s="114"/>
      <c r="AIF2" s="114"/>
      <c r="AIG2" s="114"/>
      <c r="AIH2" s="114"/>
      <c r="AII2" s="114"/>
      <c r="AIJ2" s="114"/>
      <c r="AIK2" s="114"/>
      <c r="AIL2" s="114"/>
      <c r="AIM2" s="114"/>
      <c r="AIN2" s="114"/>
      <c r="AIO2" s="114"/>
      <c r="AIP2" s="114"/>
      <c r="AIQ2" s="114"/>
      <c r="AIR2" s="114"/>
      <c r="AIS2" s="114"/>
      <c r="AIT2" s="114"/>
      <c r="AIU2" s="114"/>
      <c r="AIV2" s="114"/>
      <c r="AIW2" s="114"/>
      <c r="AIX2" s="114"/>
      <c r="AIY2" s="114"/>
      <c r="AIZ2" s="114"/>
      <c r="AJA2" s="114"/>
      <c r="AJB2" s="114"/>
      <c r="AJC2" s="114"/>
      <c r="AJD2" s="114"/>
      <c r="AJE2" s="114"/>
      <c r="AJF2" s="114"/>
      <c r="AJG2" s="114"/>
      <c r="AJH2" s="114"/>
      <c r="AJI2" s="114"/>
      <c r="AJJ2" s="114"/>
      <c r="AJK2" s="114"/>
      <c r="AJL2" s="114"/>
      <c r="AJM2" s="114"/>
      <c r="AJN2" s="114"/>
      <c r="AJO2" s="114"/>
      <c r="AJP2" s="114"/>
      <c r="AJQ2" s="114"/>
      <c r="AJR2" s="114"/>
      <c r="AJS2" s="114"/>
      <c r="AJT2" s="114"/>
      <c r="AJU2" s="114"/>
      <c r="AJV2" s="114"/>
      <c r="AJW2" s="114"/>
      <c r="AJX2" s="114"/>
      <c r="AJY2" s="114"/>
      <c r="AJZ2" s="114"/>
      <c r="AKA2" s="114"/>
      <c r="AKB2" s="114"/>
      <c r="AKC2" s="114"/>
      <c r="AKD2" s="114"/>
      <c r="AKE2" s="114"/>
      <c r="AKF2" s="114"/>
      <c r="AKG2" s="114"/>
      <c r="AKH2" s="114"/>
      <c r="AKI2" s="114"/>
      <c r="AKJ2" s="114"/>
      <c r="AKK2" s="114"/>
      <c r="AKL2" s="114"/>
      <c r="AKM2" s="114"/>
      <c r="AKN2" s="114"/>
      <c r="AKO2" s="114"/>
      <c r="AKP2" s="114"/>
      <c r="AKQ2" s="114"/>
      <c r="AKR2" s="114"/>
      <c r="AKS2" s="114"/>
      <c r="AKT2" s="114"/>
      <c r="AKU2" s="114"/>
      <c r="AKV2" s="114"/>
      <c r="AKW2" s="114"/>
      <c r="AKX2" s="114"/>
      <c r="AKY2" s="114"/>
      <c r="AKZ2" s="114"/>
      <c r="ALA2" s="114"/>
      <c r="ALB2" s="114"/>
      <c r="ALC2" s="114"/>
      <c r="ALD2" s="114"/>
      <c r="ALE2" s="114"/>
      <c r="ALF2" s="114"/>
      <c r="ALG2" s="114"/>
      <c r="ALH2" s="114"/>
      <c r="ALI2" s="114"/>
      <c r="ALJ2" s="114"/>
      <c r="ALK2" s="114"/>
      <c r="ALL2" s="114"/>
      <c r="ALM2" s="114"/>
      <c r="ALN2" s="114"/>
      <c r="ALO2" s="114"/>
      <c r="ALP2" s="114"/>
      <c r="ALQ2" s="114"/>
      <c r="ALR2" s="114"/>
      <c r="ALS2" s="114"/>
      <c r="ALT2" s="114"/>
      <c r="ALU2" s="114"/>
      <c r="ALV2" s="114"/>
      <c r="ALW2" s="114"/>
      <c r="ALX2" s="114"/>
      <c r="ALY2" s="114"/>
      <c r="ALZ2" s="114"/>
      <c r="AMA2" s="114"/>
      <c r="AMB2" s="114"/>
      <c r="AMC2" s="114"/>
      <c r="AMD2" s="114"/>
      <c r="AME2" s="114"/>
      <c r="AMF2" s="114"/>
      <c r="AMG2" s="114"/>
      <c r="AMH2" s="114"/>
      <c r="AMI2" s="114"/>
      <c r="AMJ2" s="114"/>
      <c r="AMK2" s="114"/>
      <c r="AML2" s="114"/>
      <c r="AMM2" s="114"/>
      <c r="AMN2" s="114"/>
      <c r="AMO2" s="114"/>
      <c r="AMP2" s="114"/>
      <c r="AMQ2" s="114"/>
      <c r="AMR2" s="114"/>
      <c r="AMS2" s="114"/>
      <c r="AMT2" s="114"/>
      <c r="AMU2" s="114"/>
      <c r="AMV2" s="114"/>
      <c r="AMW2" s="114"/>
      <c r="AMX2" s="114"/>
      <c r="AMY2" s="114"/>
      <c r="AMZ2" s="114"/>
      <c r="ANA2" s="114"/>
      <c r="ANB2" s="114"/>
      <c r="ANC2" s="114"/>
      <c r="AND2" s="114"/>
      <c r="ANE2" s="114"/>
      <c r="ANF2" s="114"/>
      <c r="ANG2" s="114"/>
      <c r="ANH2" s="114"/>
      <c r="ANI2" s="114"/>
      <c r="ANJ2" s="114"/>
      <c r="ANK2" s="114"/>
      <c r="ANL2" s="114"/>
      <c r="ANM2" s="114"/>
      <c r="ANN2" s="114"/>
      <c r="ANO2" s="114"/>
      <c r="ANP2" s="114"/>
      <c r="ANQ2" s="114"/>
      <c r="ANR2" s="114"/>
      <c r="ANS2" s="114"/>
      <c r="ANT2" s="114"/>
      <c r="ANU2" s="114"/>
      <c r="ANV2" s="114"/>
      <c r="ANW2" s="114"/>
      <c r="ANX2" s="114"/>
      <c r="ANY2" s="114"/>
      <c r="ANZ2" s="114"/>
      <c r="AOA2" s="114"/>
      <c r="AOB2" s="114"/>
      <c r="AOC2" s="114"/>
      <c r="AOD2" s="114"/>
      <c r="AOE2" s="114"/>
      <c r="AOF2" s="114"/>
      <c r="AOG2" s="114"/>
      <c r="AOH2" s="114"/>
      <c r="AOI2" s="114"/>
      <c r="AOJ2" s="114"/>
      <c r="AOK2" s="114"/>
      <c r="AOL2" s="114"/>
      <c r="AOM2" s="114"/>
      <c r="AON2" s="114"/>
      <c r="AOO2" s="114"/>
      <c r="AOP2" s="114"/>
      <c r="AOQ2" s="114"/>
      <c r="AOR2" s="114"/>
      <c r="AOS2" s="114"/>
      <c r="AOT2" s="114"/>
      <c r="AOU2" s="114"/>
      <c r="AOV2" s="114"/>
      <c r="AOW2" s="114"/>
      <c r="AOX2" s="114"/>
      <c r="AOY2" s="114"/>
      <c r="AOZ2" s="114"/>
      <c r="APA2" s="114"/>
      <c r="APB2" s="114"/>
      <c r="APC2" s="114"/>
      <c r="APD2" s="114"/>
      <c r="APE2" s="114"/>
      <c r="APF2" s="114"/>
      <c r="APG2" s="114"/>
      <c r="APH2" s="114"/>
      <c r="API2" s="114"/>
      <c r="APJ2" s="114"/>
      <c r="APK2" s="114"/>
      <c r="APL2" s="114"/>
      <c r="APM2" s="114"/>
      <c r="APN2" s="114"/>
      <c r="APO2" s="114"/>
      <c r="APP2" s="114"/>
      <c r="APQ2" s="114"/>
      <c r="APR2" s="114"/>
      <c r="APS2" s="114"/>
      <c r="APT2" s="114"/>
      <c r="APU2" s="114"/>
      <c r="APV2" s="114"/>
      <c r="APW2" s="114"/>
      <c r="APX2" s="114"/>
      <c r="APY2" s="114"/>
      <c r="APZ2" s="114"/>
      <c r="AQA2" s="114"/>
      <c r="AQB2" s="114"/>
      <c r="AQC2" s="114"/>
      <c r="AQD2" s="114"/>
      <c r="AQE2" s="114"/>
      <c r="AQF2" s="114"/>
      <c r="AQG2" s="114"/>
      <c r="AQH2" s="114"/>
      <c r="AQI2" s="114"/>
      <c r="AQJ2" s="114"/>
      <c r="AQK2" s="114"/>
      <c r="AQL2" s="114"/>
      <c r="AQM2" s="114"/>
      <c r="AQN2" s="114"/>
      <c r="AQO2" s="114"/>
      <c r="AQP2" s="114"/>
      <c r="AQQ2" s="114"/>
      <c r="AQR2" s="114"/>
      <c r="AQS2" s="114"/>
      <c r="AQT2" s="114"/>
      <c r="AQU2" s="114"/>
      <c r="AQV2" s="114"/>
      <c r="AQW2" s="114"/>
      <c r="AQX2" s="114"/>
      <c r="AQY2" s="114"/>
      <c r="AQZ2" s="114"/>
      <c r="ARA2" s="114"/>
      <c r="ARB2" s="114"/>
      <c r="ARC2" s="114"/>
      <c r="ARD2" s="114"/>
      <c r="ARE2" s="114"/>
      <c r="ARF2" s="114"/>
      <c r="ARG2" s="114"/>
      <c r="ARH2" s="114"/>
      <c r="ARI2" s="114"/>
      <c r="ARJ2" s="114"/>
      <c r="ARK2" s="114"/>
      <c r="ARL2" s="114"/>
      <c r="ARM2" s="114"/>
      <c r="ARN2" s="114"/>
      <c r="ARO2" s="114"/>
      <c r="ARP2" s="114"/>
      <c r="ARQ2" s="114"/>
      <c r="ARR2" s="114"/>
      <c r="ARS2" s="114"/>
      <c r="ART2" s="114"/>
      <c r="ARU2" s="114"/>
      <c r="ARV2" s="114"/>
      <c r="ARW2" s="114"/>
      <c r="ARX2" s="114"/>
      <c r="ARY2" s="114"/>
      <c r="ARZ2" s="114"/>
      <c r="ASA2" s="114"/>
      <c r="ASB2" s="114"/>
      <c r="ASC2" s="114"/>
      <c r="ASD2" s="114"/>
      <c r="ASE2" s="114"/>
      <c r="ASF2" s="114"/>
      <c r="ASG2" s="114"/>
      <c r="ASH2" s="114"/>
      <c r="ASI2" s="114"/>
      <c r="ASJ2" s="114"/>
      <c r="ASK2" s="114"/>
      <c r="ASL2" s="114"/>
      <c r="ASM2" s="114"/>
      <c r="ASN2" s="114"/>
      <c r="ASO2" s="114"/>
      <c r="ASP2" s="114"/>
      <c r="ASQ2" s="114"/>
      <c r="ASR2" s="114"/>
      <c r="ASS2" s="114"/>
      <c r="AST2" s="114"/>
      <c r="ASU2" s="114"/>
      <c r="ASV2" s="114"/>
      <c r="ASW2" s="114"/>
      <c r="ASX2" s="114"/>
      <c r="ASY2" s="114"/>
      <c r="ASZ2" s="114"/>
      <c r="ATA2" s="114"/>
      <c r="ATB2" s="114"/>
      <c r="ATC2" s="114"/>
      <c r="ATD2" s="114"/>
      <c r="ATE2" s="114"/>
      <c r="ATF2" s="114"/>
      <c r="ATG2" s="114"/>
      <c r="ATH2" s="114"/>
      <c r="ATI2" s="114"/>
      <c r="ATJ2" s="114"/>
      <c r="ATK2" s="114"/>
      <c r="ATL2" s="114"/>
      <c r="ATM2" s="114"/>
      <c r="ATN2" s="114"/>
      <c r="ATO2" s="114"/>
      <c r="ATP2" s="114"/>
      <c r="ATQ2" s="114"/>
      <c r="ATR2" s="114"/>
      <c r="ATS2" s="114"/>
      <c r="ATT2" s="114"/>
      <c r="ATU2" s="114"/>
      <c r="ATV2" s="114"/>
      <c r="ATW2" s="114"/>
      <c r="ATX2" s="114"/>
      <c r="ATY2" s="114"/>
      <c r="ATZ2" s="114"/>
      <c r="AUA2" s="114"/>
      <c r="AUB2" s="114"/>
      <c r="AUC2" s="114"/>
      <c r="AUD2" s="114"/>
      <c r="AUE2" s="114"/>
      <c r="AUF2" s="114"/>
      <c r="AUG2" s="114"/>
      <c r="AUH2" s="114"/>
      <c r="AUI2" s="114"/>
      <c r="AUJ2" s="114"/>
      <c r="AUK2" s="114"/>
      <c r="AUL2" s="114"/>
      <c r="AUM2" s="114"/>
      <c r="AUN2" s="114"/>
      <c r="AUO2" s="114"/>
      <c r="AUP2" s="114"/>
      <c r="AUQ2" s="114"/>
      <c r="AUR2" s="114"/>
      <c r="AUS2" s="114"/>
      <c r="AUT2" s="114"/>
      <c r="AUU2" s="114"/>
      <c r="AUV2" s="114"/>
      <c r="AUW2" s="114"/>
      <c r="AUX2" s="114"/>
      <c r="AUY2" s="114"/>
      <c r="AUZ2" s="114"/>
      <c r="AVA2" s="114"/>
      <c r="AVB2" s="114"/>
      <c r="AVC2" s="114"/>
      <c r="AVD2" s="114"/>
      <c r="AVE2" s="114"/>
      <c r="AVF2" s="114"/>
      <c r="AVG2" s="114"/>
      <c r="AVH2" s="114"/>
      <c r="AVI2" s="114"/>
      <c r="AVJ2" s="114"/>
      <c r="AVK2" s="114"/>
      <c r="AVL2" s="114"/>
      <c r="AVM2" s="114"/>
      <c r="AVN2" s="114"/>
      <c r="AVO2" s="114"/>
      <c r="AVP2" s="114"/>
      <c r="AVQ2" s="114"/>
      <c r="AVR2" s="114"/>
      <c r="AVS2" s="114"/>
      <c r="AVT2" s="114"/>
      <c r="AVU2" s="114"/>
      <c r="AVV2" s="114"/>
      <c r="AVW2" s="114"/>
      <c r="AVX2" s="114"/>
      <c r="AVY2" s="114"/>
      <c r="AVZ2" s="114"/>
      <c r="AWA2" s="114"/>
      <c r="AWB2" s="114"/>
      <c r="AWC2" s="114"/>
      <c r="AWD2" s="114"/>
      <c r="AWE2" s="114"/>
      <c r="AWF2" s="114"/>
      <c r="AWG2" s="114"/>
      <c r="AWH2" s="114"/>
      <c r="AWI2" s="114"/>
      <c r="AWJ2" s="114"/>
      <c r="AWK2" s="114"/>
      <c r="AWL2" s="114"/>
      <c r="AWM2" s="114"/>
      <c r="AWN2" s="114"/>
      <c r="AWO2" s="114"/>
      <c r="AWP2" s="114"/>
      <c r="AWQ2" s="114"/>
      <c r="AWR2" s="114"/>
      <c r="AWS2" s="114"/>
      <c r="AWT2" s="114"/>
      <c r="AWU2" s="114"/>
      <c r="AWV2" s="114"/>
      <c r="AWW2" s="114"/>
      <c r="AWX2" s="114"/>
      <c r="AWY2" s="114"/>
      <c r="AWZ2" s="114"/>
      <c r="AXA2" s="114"/>
      <c r="AXB2" s="114"/>
      <c r="AXC2" s="114"/>
      <c r="AXD2" s="114"/>
      <c r="AXE2" s="114"/>
      <c r="AXF2" s="114"/>
      <c r="AXG2" s="114"/>
      <c r="AXH2" s="114"/>
      <c r="AXI2" s="114"/>
      <c r="AXJ2" s="114"/>
      <c r="AXK2" s="114"/>
      <c r="AXL2" s="114"/>
      <c r="AXM2" s="114"/>
      <c r="AXN2" s="114"/>
      <c r="AXO2" s="114"/>
      <c r="AXP2" s="114"/>
      <c r="AXQ2" s="114"/>
      <c r="AXR2" s="114"/>
      <c r="AXS2" s="114"/>
      <c r="AXT2" s="114"/>
      <c r="AXU2" s="114"/>
      <c r="AXV2" s="114"/>
      <c r="AXW2" s="114"/>
      <c r="AXX2" s="114"/>
      <c r="AXY2" s="114"/>
      <c r="AXZ2" s="114"/>
      <c r="AYA2" s="114"/>
      <c r="AYB2" s="114"/>
      <c r="AYC2" s="114"/>
      <c r="AYD2" s="114"/>
      <c r="AYE2" s="114"/>
      <c r="AYF2" s="114"/>
      <c r="AYG2" s="114"/>
      <c r="AYH2" s="114"/>
      <c r="AYI2" s="114"/>
      <c r="AYJ2" s="114"/>
      <c r="AYK2" s="114"/>
      <c r="AYL2" s="114"/>
      <c r="AYM2" s="114"/>
      <c r="AYN2" s="114"/>
      <c r="AYO2" s="114"/>
      <c r="AYP2" s="114"/>
      <c r="AYQ2" s="114"/>
      <c r="AYR2" s="114"/>
      <c r="AYS2" s="114"/>
      <c r="AYT2" s="114"/>
      <c r="AYU2" s="114"/>
      <c r="AYV2" s="114"/>
      <c r="AYW2" s="114"/>
      <c r="AYX2" s="114"/>
      <c r="AYY2" s="114"/>
      <c r="AYZ2" s="114"/>
      <c r="AZA2" s="114"/>
      <c r="AZB2" s="114"/>
      <c r="AZC2" s="114"/>
      <c r="AZD2" s="114"/>
      <c r="AZE2" s="114"/>
      <c r="AZF2" s="114"/>
      <c r="AZG2" s="114"/>
      <c r="AZH2" s="114"/>
      <c r="AZI2" s="114"/>
      <c r="AZJ2" s="114"/>
      <c r="AZK2" s="114"/>
      <c r="AZL2" s="114"/>
      <c r="AZM2" s="114"/>
      <c r="AZN2" s="114"/>
      <c r="AZO2" s="114"/>
      <c r="AZP2" s="114"/>
      <c r="AZQ2" s="114"/>
      <c r="AZR2" s="114"/>
      <c r="AZS2" s="114"/>
      <c r="AZT2" s="114"/>
      <c r="AZU2" s="114"/>
      <c r="AZV2" s="114"/>
      <c r="AZW2" s="114"/>
      <c r="AZX2" s="114"/>
      <c r="AZY2" s="114"/>
      <c r="AZZ2" s="114"/>
      <c r="BAA2" s="114"/>
      <c r="BAB2" s="114"/>
      <c r="BAC2" s="114"/>
      <c r="BAD2" s="114"/>
      <c r="BAE2" s="114"/>
      <c r="BAF2" s="114"/>
      <c r="BAG2" s="114"/>
      <c r="BAH2" s="114"/>
      <c r="BAI2" s="114"/>
      <c r="BAJ2" s="114"/>
      <c r="BAK2" s="114"/>
      <c r="BAL2" s="114"/>
      <c r="BAM2" s="114"/>
      <c r="BAN2" s="114"/>
      <c r="BAO2" s="114"/>
      <c r="BAP2" s="114"/>
      <c r="BAQ2" s="114"/>
      <c r="BAR2" s="114"/>
      <c r="BAS2" s="114"/>
      <c r="BAT2" s="114"/>
      <c r="BAU2" s="114"/>
      <c r="BAV2" s="114"/>
      <c r="BAW2" s="114"/>
      <c r="BAX2" s="114"/>
      <c r="BAY2" s="114"/>
      <c r="BAZ2" s="114"/>
      <c r="BBA2" s="114"/>
      <c r="BBB2" s="114"/>
      <c r="BBC2" s="114"/>
      <c r="BBD2" s="114"/>
      <c r="BBE2" s="114"/>
      <c r="BBF2" s="114"/>
      <c r="BBG2" s="114"/>
      <c r="BBH2" s="114"/>
      <c r="BBI2" s="114"/>
      <c r="BBJ2" s="114"/>
      <c r="BBK2" s="114"/>
      <c r="BBL2" s="114"/>
      <c r="BBM2" s="114"/>
      <c r="BBN2" s="114"/>
      <c r="BBO2" s="114"/>
      <c r="BBP2" s="114"/>
      <c r="BBQ2" s="114"/>
      <c r="BBR2" s="114"/>
      <c r="BBS2" s="114"/>
      <c r="BBT2" s="114"/>
      <c r="BBU2" s="114"/>
      <c r="BBV2" s="114"/>
      <c r="BBW2" s="114"/>
      <c r="BBX2" s="114"/>
      <c r="BBY2" s="114"/>
      <c r="BBZ2" s="114"/>
      <c r="BCA2" s="114"/>
      <c r="BCB2" s="114"/>
      <c r="BCC2" s="114"/>
      <c r="BCD2" s="114"/>
      <c r="BCE2" s="114"/>
      <c r="BCF2" s="114"/>
      <c r="BCG2" s="114"/>
      <c r="BCH2" s="114"/>
      <c r="BCI2" s="114"/>
      <c r="BCJ2" s="114"/>
      <c r="BCK2" s="114"/>
      <c r="BCL2" s="114"/>
      <c r="BCM2" s="114"/>
      <c r="BCN2" s="114"/>
      <c r="BCO2" s="114"/>
      <c r="BCP2" s="114"/>
      <c r="BCQ2" s="114"/>
      <c r="BCR2" s="114"/>
      <c r="BCS2" s="114"/>
      <c r="BCT2" s="114"/>
      <c r="BCU2" s="114"/>
      <c r="BCV2" s="114"/>
      <c r="BCW2" s="114"/>
      <c r="BCX2" s="114"/>
      <c r="BCY2" s="114"/>
      <c r="BCZ2" s="114"/>
      <c r="BDA2" s="114"/>
      <c r="BDB2" s="114"/>
      <c r="BDC2" s="114"/>
      <c r="BDD2" s="114"/>
      <c r="BDE2" s="114"/>
      <c r="BDF2" s="114"/>
      <c r="BDG2" s="114"/>
      <c r="BDH2" s="114"/>
      <c r="BDI2" s="114"/>
      <c r="BDJ2" s="114"/>
      <c r="BDK2" s="114"/>
      <c r="BDL2" s="114"/>
      <c r="BDM2" s="114"/>
      <c r="BDN2" s="114"/>
      <c r="BDO2" s="114"/>
      <c r="BDP2" s="114"/>
      <c r="BDQ2" s="114"/>
      <c r="BDR2" s="114"/>
      <c r="BDS2" s="114"/>
      <c r="BDT2" s="114"/>
      <c r="BDU2" s="114"/>
      <c r="BDV2" s="114"/>
      <c r="BDW2" s="114"/>
      <c r="BDX2" s="114"/>
      <c r="BDY2" s="114"/>
      <c r="BDZ2" s="114"/>
      <c r="BEA2" s="114"/>
      <c r="BEB2" s="114"/>
      <c r="BEC2" s="114"/>
      <c r="BED2" s="114"/>
      <c r="BEE2" s="114"/>
      <c r="BEF2" s="114"/>
      <c r="BEG2" s="114"/>
      <c r="BEH2" s="114"/>
      <c r="BEI2" s="114"/>
      <c r="BEJ2" s="114"/>
      <c r="BEK2" s="114"/>
      <c r="BEL2" s="114"/>
      <c r="BEM2" s="114"/>
      <c r="BEN2" s="114"/>
      <c r="BEO2" s="114"/>
      <c r="BEP2" s="114"/>
      <c r="BEQ2" s="114"/>
      <c r="BER2" s="114"/>
      <c r="BES2" s="114"/>
      <c r="BET2" s="114"/>
      <c r="BEU2" s="114"/>
      <c r="BEV2" s="114"/>
      <c r="BEW2" s="114"/>
      <c r="BEX2" s="114"/>
      <c r="BEY2" s="114"/>
      <c r="BEZ2" s="114"/>
      <c r="BFA2" s="114"/>
      <c r="BFB2" s="114"/>
      <c r="BFC2" s="114"/>
      <c r="BFD2" s="114"/>
      <c r="BFE2" s="114"/>
      <c r="BFF2" s="114"/>
      <c r="BFG2" s="114"/>
      <c r="BFH2" s="114"/>
      <c r="BFI2" s="114"/>
      <c r="BFJ2" s="114"/>
      <c r="BFK2" s="114"/>
      <c r="BFL2" s="114"/>
      <c r="BFM2" s="114"/>
      <c r="BFN2" s="114"/>
      <c r="BFO2" s="114"/>
      <c r="BFP2" s="114"/>
      <c r="BFQ2" s="114"/>
      <c r="BFR2" s="114"/>
      <c r="BFS2" s="114"/>
      <c r="BFT2" s="114"/>
      <c r="BFU2" s="114"/>
      <c r="BFV2" s="114"/>
      <c r="BFW2" s="114"/>
      <c r="BFX2" s="114"/>
      <c r="BFY2" s="114"/>
      <c r="BFZ2" s="114"/>
      <c r="BGA2" s="114"/>
      <c r="BGB2" s="114"/>
      <c r="BGC2" s="114"/>
      <c r="BGD2" s="114"/>
      <c r="BGE2" s="114"/>
      <c r="BGF2" s="114"/>
      <c r="BGG2" s="114"/>
      <c r="BGH2" s="114"/>
      <c r="BGI2" s="114"/>
      <c r="BGJ2" s="114"/>
      <c r="BGK2" s="114"/>
      <c r="BGL2" s="114"/>
      <c r="BGM2" s="114"/>
      <c r="BGN2" s="114"/>
      <c r="BGO2" s="114"/>
      <c r="BGP2" s="114"/>
      <c r="BGQ2" s="114"/>
      <c r="BGR2" s="114"/>
      <c r="BGS2" s="114"/>
      <c r="BGT2" s="114"/>
      <c r="BGU2" s="114"/>
      <c r="BGV2" s="114"/>
      <c r="BGW2" s="114"/>
      <c r="BGX2" s="114"/>
      <c r="BGY2" s="114"/>
      <c r="BGZ2" s="114"/>
      <c r="BHA2" s="114"/>
      <c r="BHB2" s="114"/>
      <c r="BHC2" s="114"/>
    </row>
    <row r="3" spans="1:1563" s="4" customFormat="1" ht="18" customHeight="1" x14ac:dyDescent="0.4">
      <c r="A3" s="144"/>
      <c r="B3" s="145"/>
      <c r="C3" s="144"/>
      <c r="D3" s="144"/>
      <c r="E3" s="144"/>
      <c r="F3" s="146"/>
      <c r="G3" s="33"/>
      <c r="H3" s="152"/>
      <c r="I3" s="121"/>
      <c r="J3" s="154"/>
      <c r="K3" s="117"/>
      <c r="L3" s="121"/>
      <c r="M3" s="197"/>
      <c r="N3" s="197"/>
      <c r="O3" s="140" t="s">
        <v>20</v>
      </c>
      <c r="P3" s="141"/>
      <c r="Q3" s="141"/>
      <c r="R3" s="141"/>
      <c r="S3" s="141"/>
      <c r="T3" s="141"/>
      <c r="U3" s="141"/>
      <c r="V3" s="141"/>
      <c r="W3" s="141"/>
      <c r="X3" s="141"/>
      <c r="Y3" s="141"/>
      <c r="Z3" s="141"/>
      <c r="AA3" s="141"/>
      <c r="AB3" s="141"/>
      <c r="AC3" s="141"/>
      <c r="AD3" s="141"/>
      <c r="AE3" s="141"/>
      <c r="AF3" s="141"/>
      <c r="AG3" s="141"/>
      <c r="AH3" s="141"/>
      <c r="AI3" s="141"/>
      <c r="AJ3" s="141"/>
      <c r="AK3" s="141"/>
      <c r="AL3" s="141"/>
      <c r="AM3" s="141"/>
      <c r="AN3" s="141"/>
      <c r="AO3" s="141"/>
      <c r="AP3" s="141"/>
      <c r="AQ3" s="141"/>
      <c r="AR3" s="141"/>
      <c r="AS3" s="141"/>
      <c r="AT3" s="141"/>
      <c r="AU3" s="141"/>
      <c r="AV3" s="141"/>
      <c r="AW3" s="141"/>
      <c r="AX3" s="141"/>
      <c r="AY3" s="141"/>
      <c r="AZ3" s="141"/>
      <c r="BA3" s="141"/>
      <c r="BB3" s="141"/>
      <c r="BC3" s="141"/>
      <c r="BD3" s="141"/>
      <c r="BE3" s="157"/>
      <c r="BF3" s="137" t="s">
        <v>21</v>
      </c>
      <c r="BG3" s="138"/>
      <c r="BH3" s="138"/>
      <c r="BI3" s="138"/>
      <c r="BJ3" s="138"/>
      <c r="BK3" s="138"/>
      <c r="BL3" s="138"/>
      <c r="BM3" s="138"/>
      <c r="BN3" s="138"/>
      <c r="BO3" s="138"/>
      <c r="BP3" s="138"/>
      <c r="BQ3" s="138"/>
      <c r="BR3" s="138"/>
      <c r="BS3" s="138"/>
      <c r="BT3" s="138"/>
      <c r="BU3" s="138"/>
      <c r="BV3" s="138"/>
      <c r="BW3" s="138"/>
      <c r="BX3" s="138"/>
      <c r="BY3" s="138"/>
      <c r="BZ3" s="138"/>
      <c r="CA3" s="158"/>
      <c r="CB3" s="137" t="s">
        <v>22</v>
      </c>
      <c r="CC3" s="138"/>
      <c r="CD3" s="138"/>
      <c r="CE3" s="138"/>
      <c r="CF3" s="138"/>
      <c r="CG3" s="138"/>
      <c r="CH3" s="138"/>
      <c r="CI3" s="138"/>
      <c r="CJ3" s="138"/>
      <c r="CK3" s="138"/>
      <c r="CL3" s="138"/>
      <c r="CM3" s="138"/>
      <c r="CN3" s="138"/>
      <c r="CO3" s="138"/>
      <c r="CP3" s="138"/>
      <c r="CQ3" s="138"/>
      <c r="CR3" s="138"/>
      <c r="CS3" s="138"/>
      <c r="CT3" s="138"/>
      <c r="CU3" s="138"/>
      <c r="CV3" s="138"/>
      <c r="CW3" s="138"/>
      <c r="CX3" s="138"/>
      <c r="CY3" s="138"/>
      <c r="CZ3" s="138"/>
      <c r="DA3" s="138"/>
      <c r="DB3" s="138"/>
      <c r="DC3" s="138"/>
      <c r="DD3" s="158"/>
      <c r="DE3" s="137" t="s">
        <v>26</v>
      </c>
      <c r="DF3" s="138"/>
      <c r="DG3" s="138"/>
      <c r="DH3" s="138"/>
      <c r="DI3" s="138"/>
      <c r="DJ3" s="138"/>
      <c r="DK3" s="138"/>
      <c r="DL3" s="138"/>
      <c r="DM3" s="138"/>
      <c r="DN3" s="138"/>
      <c r="DO3" s="138"/>
      <c r="DP3" s="138"/>
      <c r="DQ3" s="138"/>
      <c r="DR3" s="138"/>
      <c r="DS3" s="138"/>
      <c r="DT3" s="138"/>
      <c r="DU3" s="138"/>
      <c r="DV3" s="138"/>
      <c r="DW3" s="138"/>
      <c r="DX3" s="138"/>
      <c r="DY3" s="138"/>
      <c r="DZ3" s="138"/>
      <c r="EA3" s="138"/>
      <c r="EB3" s="138"/>
      <c r="EC3" s="138"/>
      <c r="ED3" s="138"/>
      <c r="EE3" s="138"/>
      <c r="EF3" s="138"/>
      <c r="EG3" s="138"/>
      <c r="EH3" s="138"/>
      <c r="EI3" s="138"/>
      <c r="EJ3" s="138"/>
      <c r="EK3" s="158"/>
      <c r="EL3" s="132"/>
      <c r="EM3" s="140" t="s">
        <v>27</v>
      </c>
      <c r="EN3" s="141"/>
      <c r="EO3" s="141"/>
      <c r="EP3" s="141"/>
      <c r="EQ3" s="141"/>
      <c r="ER3" s="141"/>
      <c r="ES3" s="141"/>
      <c r="ET3" s="141"/>
      <c r="EU3" s="141"/>
      <c r="EV3" s="141"/>
      <c r="EW3" s="141"/>
      <c r="EX3" s="141"/>
      <c r="EY3" s="141"/>
      <c r="EZ3" s="141"/>
      <c r="FA3" s="141"/>
      <c r="FB3" s="141"/>
      <c r="FC3" s="141"/>
      <c r="FD3" s="141"/>
      <c r="FE3" s="141"/>
      <c r="FF3" s="141"/>
      <c r="FG3" s="141"/>
      <c r="FH3" s="141"/>
      <c r="FI3" s="141"/>
      <c r="FJ3" s="141"/>
      <c r="FK3" s="141"/>
      <c r="FL3" s="141"/>
      <c r="FM3" s="141"/>
      <c r="FN3" s="141"/>
      <c r="FO3" s="141"/>
      <c r="FP3" s="141"/>
      <c r="FQ3" s="141"/>
      <c r="FR3" s="141"/>
      <c r="FS3" s="141"/>
      <c r="FT3" s="141"/>
      <c r="FU3" s="141"/>
      <c r="FV3" s="141"/>
      <c r="FW3" s="141"/>
      <c r="FX3" s="141"/>
      <c r="FY3" s="141"/>
      <c r="FZ3" s="141"/>
      <c r="GA3" s="141"/>
      <c r="GB3" s="141"/>
      <c r="GC3" s="141"/>
      <c r="GD3" s="141"/>
      <c r="GE3" s="141"/>
      <c r="GF3" s="141"/>
      <c r="GG3" s="141"/>
      <c r="GH3" s="141"/>
      <c r="GI3" s="141"/>
      <c r="GJ3" s="141"/>
      <c r="GK3" s="141"/>
      <c r="GL3" s="141"/>
      <c r="GM3" s="141"/>
      <c r="GN3" s="141"/>
      <c r="GO3" s="141"/>
      <c r="GP3" s="141"/>
      <c r="GQ3" s="141"/>
      <c r="GR3" s="141"/>
      <c r="GS3" s="141"/>
      <c r="GT3" s="141"/>
      <c r="GU3" s="141"/>
      <c r="GV3" s="141"/>
      <c r="GW3" s="141"/>
      <c r="GX3" s="141"/>
      <c r="GY3" s="141"/>
      <c r="GZ3" s="141"/>
      <c r="HA3" s="141"/>
      <c r="HB3" s="141"/>
      <c r="HC3" s="141"/>
      <c r="HD3" s="141"/>
      <c r="HE3" s="141"/>
      <c r="HF3" s="141"/>
      <c r="HG3" s="141"/>
      <c r="HH3" s="141"/>
      <c r="HI3" s="141"/>
      <c r="HJ3" s="141"/>
      <c r="HK3" s="141"/>
      <c r="HL3" s="141"/>
      <c r="HM3" s="141"/>
      <c r="HN3" s="141"/>
      <c r="HO3" s="141"/>
      <c r="HP3" s="141"/>
      <c r="HQ3" s="141"/>
      <c r="HR3" s="141"/>
      <c r="HS3" s="141"/>
      <c r="HT3" s="141"/>
      <c r="HU3" s="141"/>
      <c r="HV3" s="141"/>
      <c r="HW3" s="141"/>
      <c r="HX3" s="141"/>
      <c r="HY3" s="141"/>
      <c r="HZ3" s="141"/>
      <c r="IA3" s="141"/>
      <c r="IB3" s="141"/>
      <c r="IC3" s="141"/>
      <c r="ID3" s="142"/>
      <c r="IE3" s="140" t="s">
        <v>24</v>
      </c>
      <c r="IF3" s="141"/>
      <c r="IG3" s="141"/>
      <c r="IH3" s="141"/>
      <c r="II3" s="141"/>
      <c r="IJ3" s="141"/>
      <c r="IK3" s="141"/>
      <c r="IL3" s="141"/>
      <c r="IM3" s="141"/>
      <c r="IN3" s="141"/>
      <c r="IO3" s="141"/>
      <c r="IP3" s="141"/>
      <c r="IQ3" s="141"/>
      <c r="IR3" s="141"/>
      <c r="IS3" s="141"/>
      <c r="IT3" s="141"/>
      <c r="IU3" s="141"/>
      <c r="IV3" s="141"/>
      <c r="IW3" s="141"/>
      <c r="IX3" s="141"/>
      <c r="IY3" s="141"/>
      <c r="IZ3" s="141"/>
      <c r="JA3" s="141"/>
      <c r="JB3" s="141"/>
      <c r="JC3" s="141"/>
      <c r="JD3" s="141"/>
      <c r="JE3" s="141"/>
      <c r="JF3" s="141"/>
      <c r="JG3" s="142"/>
      <c r="JH3" s="137" t="s">
        <v>25</v>
      </c>
      <c r="JI3" s="138"/>
      <c r="JJ3" s="138"/>
      <c r="JK3" s="138"/>
      <c r="JL3" s="138"/>
      <c r="JM3" s="138"/>
      <c r="JN3" s="138"/>
      <c r="JO3" s="138"/>
      <c r="JP3" s="138"/>
      <c r="JQ3" s="138"/>
      <c r="JR3" s="138"/>
      <c r="JS3" s="138"/>
      <c r="JT3" s="138"/>
      <c r="JU3" s="138"/>
      <c r="JV3" s="138"/>
      <c r="JW3" s="138"/>
      <c r="JX3" s="138"/>
      <c r="JY3" s="138"/>
      <c r="JZ3" s="138"/>
      <c r="KA3" s="138"/>
      <c r="KB3" s="138"/>
      <c r="KC3" s="138"/>
      <c r="KD3" s="138"/>
      <c r="KE3" s="138"/>
      <c r="KF3" s="138"/>
      <c r="KG3" s="138"/>
      <c r="KH3" s="138"/>
      <c r="KI3" s="138"/>
      <c r="KJ3" s="138"/>
      <c r="KK3" s="138"/>
      <c r="KL3" s="138"/>
      <c r="KM3" s="138"/>
      <c r="KN3" s="138"/>
      <c r="KO3" s="143"/>
      <c r="KP3" s="137" t="s">
        <v>23</v>
      </c>
      <c r="KQ3" s="138"/>
      <c r="KR3" s="138"/>
      <c r="KS3" s="138"/>
      <c r="KT3" s="138"/>
      <c r="KU3" s="138"/>
      <c r="KV3" s="138"/>
      <c r="KW3" s="138"/>
      <c r="KX3" s="138"/>
      <c r="KY3" s="138"/>
      <c r="KZ3" s="138"/>
      <c r="LA3" s="138"/>
      <c r="LB3" s="138"/>
      <c r="LC3" s="138"/>
      <c r="LD3" s="138"/>
      <c r="LE3" s="138"/>
      <c r="LF3" s="138"/>
      <c r="LG3" s="138"/>
      <c r="LH3" s="138"/>
      <c r="LI3" s="138"/>
      <c r="LJ3" s="138"/>
      <c r="LK3" s="138"/>
      <c r="LL3" s="138"/>
      <c r="LM3" s="138"/>
      <c r="LN3" s="138"/>
      <c r="LO3" s="138"/>
      <c r="LP3" s="138"/>
      <c r="LQ3" s="138"/>
      <c r="LR3" s="138"/>
      <c r="LS3" s="138"/>
      <c r="LT3" s="138"/>
      <c r="LU3" s="138"/>
      <c r="LV3" s="139" t="s">
        <v>28</v>
      </c>
      <c r="LW3" s="136"/>
      <c r="LX3" s="179"/>
      <c r="LY3" s="175"/>
    </row>
    <row r="4" spans="1:1563" s="21" customFormat="1" ht="18" customHeight="1" x14ac:dyDescent="0.4">
      <c r="A4" s="144"/>
      <c r="B4" s="145"/>
      <c r="C4" s="144"/>
      <c r="D4" s="144"/>
      <c r="E4" s="144"/>
      <c r="F4" s="146"/>
      <c r="G4" s="33"/>
      <c r="H4" s="152"/>
      <c r="I4" s="121"/>
      <c r="J4" s="154"/>
      <c r="K4" s="117"/>
      <c r="L4" s="121"/>
      <c r="M4" s="197"/>
      <c r="N4" s="197"/>
      <c r="O4" s="127" t="s">
        <v>29</v>
      </c>
      <c r="P4" s="127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7"/>
      <c r="AD4" s="127"/>
      <c r="AE4" s="127"/>
      <c r="AF4" s="127"/>
      <c r="AG4" s="127"/>
      <c r="AH4" s="127"/>
      <c r="AI4" s="127"/>
      <c r="AJ4" s="127"/>
      <c r="AK4" s="127"/>
      <c r="AL4" s="127"/>
      <c r="AM4" s="127"/>
      <c r="AN4" s="127"/>
      <c r="AO4" s="127"/>
      <c r="AP4" s="127"/>
      <c r="AQ4" s="147" t="s">
        <v>30</v>
      </c>
      <c r="AR4" s="147"/>
      <c r="AS4" s="147"/>
      <c r="AT4" s="147"/>
      <c r="AU4" s="147"/>
      <c r="AV4" s="147"/>
      <c r="AW4" s="147"/>
      <c r="AX4" s="147"/>
      <c r="AY4" s="147"/>
      <c r="AZ4" s="147"/>
      <c r="BA4" s="147"/>
      <c r="BB4" s="147"/>
      <c r="BC4" s="148" t="s">
        <v>31</v>
      </c>
      <c r="BD4" s="122" t="s">
        <v>32</v>
      </c>
      <c r="BE4" s="125" t="s">
        <v>33</v>
      </c>
      <c r="BF4" s="127" t="s">
        <v>29</v>
      </c>
      <c r="BG4" s="127"/>
      <c r="BH4" s="127"/>
      <c r="BI4" s="127"/>
      <c r="BJ4" s="127"/>
      <c r="BK4" s="127"/>
      <c r="BL4" s="127"/>
      <c r="BM4" s="127"/>
      <c r="BN4" s="127"/>
      <c r="BO4" s="127"/>
      <c r="BP4" s="127"/>
      <c r="BQ4" s="147" t="s">
        <v>30</v>
      </c>
      <c r="BR4" s="147"/>
      <c r="BS4" s="147"/>
      <c r="BT4" s="147"/>
      <c r="BU4" s="147"/>
      <c r="BV4" s="147"/>
      <c r="BW4" s="147"/>
      <c r="BX4" s="147"/>
      <c r="BY4" s="148" t="s">
        <v>34</v>
      </c>
      <c r="BZ4" s="122" t="s">
        <v>35</v>
      </c>
      <c r="CA4" s="125" t="s">
        <v>36</v>
      </c>
      <c r="CB4" s="127" t="s">
        <v>29</v>
      </c>
      <c r="CC4" s="127"/>
      <c r="CD4" s="127"/>
      <c r="CE4" s="127"/>
      <c r="CF4" s="127"/>
      <c r="CG4" s="127"/>
      <c r="CH4" s="127"/>
      <c r="CI4" s="127"/>
      <c r="CJ4" s="127"/>
      <c r="CK4" s="127"/>
      <c r="CL4" s="127"/>
      <c r="CM4" s="127"/>
      <c r="CN4" s="127"/>
      <c r="CO4" s="127"/>
      <c r="CP4" s="147" t="s">
        <v>30</v>
      </c>
      <c r="CQ4" s="147"/>
      <c r="CR4" s="147"/>
      <c r="CS4" s="147"/>
      <c r="CT4" s="147"/>
      <c r="CU4" s="147"/>
      <c r="CV4" s="147"/>
      <c r="CW4" s="147"/>
      <c r="CX4" s="147"/>
      <c r="CY4" s="147"/>
      <c r="CZ4" s="147"/>
      <c r="DA4" s="147"/>
      <c r="DB4" s="148" t="s">
        <v>37</v>
      </c>
      <c r="DC4" s="122" t="s">
        <v>38</v>
      </c>
      <c r="DD4" s="125" t="s">
        <v>39</v>
      </c>
      <c r="DE4" s="168" t="s">
        <v>40</v>
      </c>
      <c r="DF4" s="168"/>
      <c r="DG4" s="168"/>
      <c r="DH4" s="168"/>
      <c r="DI4" s="168"/>
      <c r="DJ4" s="168"/>
      <c r="DK4" s="168"/>
      <c r="DL4" s="168"/>
      <c r="DM4" s="168"/>
      <c r="DN4" s="168"/>
      <c r="DO4" s="168"/>
      <c r="DP4" s="168"/>
      <c r="DQ4" s="168"/>
      <c r="DR4" s="168"/>
      <c r="DS4" s="168"/>
      <c r="DT4" s="168"/>
      <c r="DU4" s="168"/>
      <c r="DV4" s="168"/>
      <c r="DW4" s="168"/>
      <c r="DX4" s="168"/>
      <c r="DY4" s="168"/>
      <c r="DZ4" s="168"/>
      <c r="EA4" s="168"/>
      <c r="EB4" s="168"/>
      <c r="EC4" s="168"/>
      <c r="ED4" s="168"/>
      <c r="EE4" s="168"/>
      <c r="EF4" s="168"/>
      <c r="EG4" s="168"/>
      <c r="EH4" s="168"/>
      <c r="EI4" s="168"/>
      <c r="EJ4" s="168"/>
      <c r="EK4" s="125" t="s">
        <v>28</v>
      </c>
      <c r="EL4" s="132"/>
      <c r="EM4" s="200" t="s">
        <v>29</v>
      </c>
      <c r="EN4" s="201"/>
      <c r="EO4" s="201"/>
      <c r="EP4" s="201"/>
      <c r="EQ4" s="201"/>
      <c r="ER4" s="201"/>
      <c r="ES4" s="201"/>
      <c r="ET4" s="201"/>
      <c r="EU4" s="201"/>
      <c r="EV4" s="201"/>
      <c r="EW4" s="201"/>
      <c r="EX4" s="201"/>
      <c r="EY4" s="201"/>
      <c r="EZ4" s="201"/>
      <c r="FA4" s="201"/>
      <c r="FB4" s="201"/>
      <c r="FC4" s="201"/>
      <c r="FD4" s="201"/>
      <c r="FE4" s="201"/>
      <c r="FF4" s="201"/>
      <c r="FG4" s="201"/>
      <c r="FH4" s="201"/>
      <c r="FI4" s="201"/>
      <c r="FJ4" s="201"/>
      <c r="FK4" s="201"/>
      <c r="FL4" s="201"/>
      <c r="FM4" s="201"/>
      <c r="FN4" s="201"/>
      <c r="FO4" s="201"/>
      <c r="FP4" s="201"/>
      <c r="FQ4" s="201"/>
      <c r="FR4" s="201"/>
      <c r="FS4" s="201"/>
      <c r="FT4" s="201"/>
      <c r="FU4" s="201"/>
      <c r="FV4" s="202"/>
      <c r="FW4" s="147" t="s">
        <v>30</v>
      </c>
      <c r="FX4" s="147"/>
      <c r="FY4" s="147"/>
      <c r="FZ4" s="147"/>
      <c r="GA4" s="147"/>
      <c r="GB4" s="147"/>
      <c r="GC4" s="147"/>
      <c r="GD4" s="147"/>
      <c r="GE4" s="147"/>
      <c r="GF4" s="147"/>
      <c r="GG4" s="147"/>
      <c r="GH4" s="147"/>
      <c r="GI4" s="147"/>
      <c r="GJ4" s="147"/>
      <c r="GK4" s="147"/>
      <c r="GL4" s="147"/>
      <c r="GM4" s="147"/>
      <c r="GN4" s="147"/>
      <c r="GO4" s="147"/>
      <c r="GP4" s="147"/>
      <c r="GQ4" s="147"/>
      <c r="GR4" s="147"/>
      <c r="GS4" s="147"/>
      <c r="GT4" s="147"/>
      <c r="GU4" s="147"/>
      <c r="GV4" s="147"/>
      <c r="GW4" s="147"/>
      <c r="GX4" s="147"/>
      <c r="GY4" s="147"/>
      <c r="GZ4" s="147"/>
      <c r="HA4" s="147"/>
      <c r="HB4" s="147"/>
      <c r="HC4" s="147"/>
      <c r="HD4" s="147"/>
      <c r="HE4" s="147"/>
      <c r="HF4" s="147"/>
      <c r="HG4" s="147"/>
      <c r="HH4" s="147"/>
      <c r="HI4" s="147"/>
      <c r="HJ4" s="147"/>
      <c r="HK4" s="147"/>
      <c r="HL4" s="147"/>
      <c r="HM4" s="147"/>
      <c r="HN4" s="147"/>
      <c r="HO4" s="147"/>
      <c r="HP4" s="147"/>
      <c r="HQ4" s="147"/>
      <c r="HR4" s="147"/>
      <c r="HS4" s="147"/>
      <c r="HT4" s="147"/>
      <c r="HU4" s="147"/>
      <c r="HV4" s="147"/>
      <c r="HW4" s="147"/>
      <c r="HX4" s="147"/>
      <c r="HY4" s="147"/>
      <c r="HZ4" s="147"/>
      <c r="IA4" s="147"/>
      <c r="IB4" s="148" t="s">
        <v>31</v>
      </c>
      <c r="IC4" s="122" t="s">
        <v>32</v>
      </c>
      <c r="ID4" s="169" t="s">
        <v>33</v>
      </c>
      <c r="IE4" s="127" t="s">
        <v>29</v>
      </c>
      <c r="IF4" s="127"/>
      <c r="IG4" s="127"/>
      <c r="IH4" s="127"/>
      <c r="II4" s="127"/>
      <c r="IJ4" s="127"/>
      <c r="IK4" s="127"/>
      <c r="IL4" s="127"/>
      <c r="IM4" s="127"/>
      <c r="IN4" s="127"/>
      <c r="IO4" s="127"/>
      <c r="IP4" s="127"/>
      <c r="IQ4" s="127"/>
      <c r="IR4" s="127"/>
      <c r="IS4" s="147" t="s">
        <v>41</v>
      </c>
      <c r="IT4" s="147"/>
      <c r="IU4" s="147"/>
      <c r="IV4" s="147"/>
      <c r="IW4" s="147"/>
      <c r="IX4" s="147"/>
      <c r="IY4" s="147"/>
      <c r="IZ4" s="147"/>
      <c r="JA4" s="147"/>
      <c r="JB4" s="147"/>
      <c r="JC4" s="147"/>
      <c r="JD4" s="147"/>
      <c r="JE4" s="148" t="s">
        <v>34</v>
      </c>
      <c r="JF4" s="122" t="s">
        <v>35</v>
      </c>
      <c r="JG4" s="169" t="s">
        <v>36</v>
      </c>
      <c r="JH4" s="127" t="s">
        <v>29</v>
      </c>
      <c r="JI4" s="127"/>
      <c r="JJ4" s="127"/>
      <c r="JK4" s="127"/>
      <c r="JL4" s="127"/>
      <c r="JM4" s="127"/>
      <c r="JN4" s="127"/>
      <c r="JO4" s="127"/>
      <c r="JP4" s="127"/>
      <c r="JQ4" s="127"/>
      <c r="JR4" s="127"/>
      <c r="JS4" s="127"/>
      <c r="JT4" s="127"/>
      <c r="JU4" s="127"/>
      <c r="JV4" s="127"/>
      <c r="JW4" s="147" t="s">
        <v>30</v>
      </c>
      <c r="JX4" s="147"/>
      <c r="JY4" s="147"/>
      <c r="JZ4" s="147"/>
      <c r="KA4" s="147"/>
      <c r="KB4" s="147"/>
      <c r="KC4" s="147"/>
      <c r="KD4" s="147"/>
      <c r="KE4" s="147"/>
      <c r="KF4" s="147"/>
      <c r="KG4" s="147"/>
      <c r="KH4" s="147"/>
      <c r="KI4" s="147"/>
      <c r="KJ4" s="147"/>
      <c r="KK4" s="147"/>
      <c r="KL4" s="147"/>
      <c r="KM4" s="148" t="s">
        <v>37</v>
      </c>
      <c r="KN4" s="122" t="s">
        <v>38</v>
      </c>
      <c r="KO4" s="169" t="s">
        <v>39</v>
      </c>
      <c r="KP4" s="168" t="s">
        <v>40</v>
      </c>
      <c r="KQ4" s="168"/>
      <c r="KR4" s="168"/>
      <c r="KS4" s="168"/>
      <c r="KT4" s="168"/>
      <c r="KU4" s="168"/>
      <c r="KV4" s="168"/>
      <c r="KW4" s="168"/>
      <c r="KX4" s="168"/>
      <c r="KY4" s="168"/>
      <c r="KZ4" s="168"/>
      <c r="LA4" s="168"/>
      <c r="LB4" s="168"/>
      <c r="LC4" s="168"/>
      <c r="LD4" s="168"/>
      <c r="LE4" s="168"/>
      <c r="LF4" s="168"/>
      <c r="LG4" s="168"/>
      <c r="LH4" s="168"/>
      <c r="LI4" s="168"/>
      <c r="LJ4" s="168"/>
      <c r="LK4" s="168"/>
      <c r="LL4" s="168"/>
      <c r="LM4" s="168"/>
      <c r="LN4" s="168"/>
      <c r="LO4" s="168"/>
      <c r="LP4" s="168"/>
      <c r="LQ4" s="168"/>
      <c r="LR4" s="168"/>
      <c r="LS4" s="168"/>
      <c r="LT4" s="168"/>
      <c r="LU4" s="168"/>
      <c r="LV4" s="125"/>
      <c r="LW4" s="136"/>
      <c r="LX4" s="179"/>
      <c r="LY4" s="175"/>
    </row>
    <row r="5" spans="1:1563" s="5" customFormat="1" ht="18" customHeight="1" x14ac:dyDescent="0.4">
      <c r="A5" s="144"/>
      <c r="B5" s="145"/>
      <c r="C5" s="144"/>
      <c r="D5" s="144"/>
      <c r="E5" s="144"/>
      <c r="F5" s="146"/>
      <c r="G5" s="33"/>
      <c r="H5" s="152"/>
      <c r="I5" s="121"/>
      <c r="J5" s="154"/>
      <c r="K5" s="117"/>
      <c r="L5" s="121"/>
      <c r="M5" s="197"/>
      <c r="N5" s="197"/>
      <c r="O5" s="129">
        <v>1</v>
      </c>
      <c r="P5" s="129"/>
      <c r="Q5" s="129"/>
      <c r="R5" s="129"/>
      <c r="S5" s="128">
        <v>2</v>
      </c>
      <c r="T5" s="128"/>
      <c r="U5" s="128"/>
      <c r="V5" s="128"/>
      <c r="W5" s="128">
        <v>3</v>
      </c>
      <c r="X5" s="128"/>
      <c r="Y5" s="128"/>
      <c r="Z5" s="128"/>
      <c r="AA5" s="128"/>
      <c r="AB5" s="128"/>
      <c r="AC5" s="128"/>
      <c r="AD5" s="128"/>
      <c r="AE5" s="128"/>
      <c r="AF5" s="128"/>
      <c r="AG5" s="128"/>
      <c r="AH5" s="128"/>
      <c r="AI5" s="128"/>
      <c r="AJ5" s="128"/>
      <c r="AK5" s="128"/>
      <c r="AL5" s="128"/>
      <c r="AM5" s="128">
        <v>4</v>
      </c>
      <c r="AN5" s="128"/>
      <c r="AO5" s="128"/>
      <c r="AP5" s="128"/>
      <c r="AQ5" s="130">
        <v>1</v>
      </c>
      <c r="AR5" s="130"/>
      <c r="AS5" s="130"/>
      <c r="AT5" s="130"/>
      <c r="AU5" s="130">
        <v>2</v>
      </c>
      <c r="AV5" s="130"/>
      <c r="AW5" s="130"/>
      <c r="AX5" s="130"/>
      <c r="AY5" s="130">
        <v>3</v>
      </c>
      <c r="AZ5" s="130"/>
      <c r="BA5" s="130"/>
      <c r="BB5" s="130"/>
      <c r="BC5" s="149"/>
      <c r="BD5" s="123"/>
      <c r="BE5" s="125"/>
      <c r="BF5" s="128">
        <v>1</v>
      </c>
      <c r="BG5" s="128"/>
      <c r="BH5" s="128"/>
      <c r="BI5" s="128"/>
      <c r="BJ5" s="128">
        <v>2</v>
      </c>
      <c r="BK5" s="128"/>
      <c r="BL5" s="128"/>
      <c r="BM5" s="128"/>
      <c r="BN5" s="128"/>
      <c r="BO5" s="128"/>
      <c r="BP5" s="128"/>
      <c r="BQ5" s="130">
        <v>1</v>
      </c>
      <c r="BR5" s="130"/>
      <c r="BS5" s="130"/>
      <c r="BT5" s="130"/>
      <c r="BU5" s="130">
        <v>2</v>
      </c>
      <c r="BV5" s="130"/>
      <c r="BW5" s="130"/>
      <c r="BX5" s="130"/>
      <c r="BY5" s="149"/>
      <c r="BZ5" s="123"/>
      <c r="CA5" s="125"/>
      <c r="CB5" s="128">
        <v>1</v>
      </c>
      <c r="CC5" s="128"/>
      <c r="CD5" s="128"/>
      <c r="CE5" s="128"/>
      <c r="CF5" s="128"/>
      <c r="CG5" s="128">
        <v>2</v>
      </c>
      <c r="CH5" s="128"/>
      <c r="CI5" s="128"/>
      <c r="CJ5" s="128"/>
      <c r="CK5" s="128"/>
      <c r="CL5" s="128"/>
      <c r="CM5" s="128"/>
      <c r="CN5" s="128"/>
      <c r="CO5" s="128"/>
      <c r="CP5" s="130">
        <v>1</v>
      </c>
      <c r="CQ5" s="130"/>
      <c r="CR5" s="130"/>
      <c r="CS5" s="130"/>
      <c r="CT5" s="130">
        <v>2</v>
      </c>
      <c r="CU5" s="130"/>
      <c r="CV5" s="130"/>
      <c r="CW5" s="130"/>
      <c r="CX5" s="130">
        <v>3</v>
      </c>
      <c r="CY5" s="130"/>
      <c r="CZ5" s="130"/>
      <c r="DA5" s="130"/>
      <c r="DB5" s="149"/>
      <c r="DC5" s="123"/>
      <c r="DD5" s="125"/>
      <c r="DE5" s="130">
        <v>1</v>
      </c>
      <c r="DF5" s="130"/>
      <c r="DG5" s="130"/>
      <c r="DH5" s="130"/>
      <c r="DI5" s="130"/>
      <c r="DJ5" s="130"/>
      <c r="DK5" s="130"/>
      <c r="DL5" s="130"/>
      <c r="DM5" s="130">
        <v>2</v>
      </c>
      <c r="DN5" s="130"/>
      <c r="DO5" s="130"/>
      <c r="DP5" s="130"/>
      <c r="DQ5" s="130">
        <v>3</v>
      </c>
      <c r="DR5" s="130"/>
      <c r="DS5" s="130"/>
      <c r="DT5" s="130"/>
      <c r="DU5" s="130"/>
      <c r="DV5" s="130"/>
      <c r="DW5" s="130"/>
      <c r="DX5" s="130"/>
      <c r="DY5" s="130">
        <v>4</v>
      </c>
      <c r="DZ5" s="130"/>
      <c r="EA5" s="130"/>
      <c r="EB5" s="130"/>
      <c r="EC5" s="130">
        <v>5</v>
      </c>
      <c r="ED5" s="130"/>
      <c r="EE5" s="130"/>
      <c r="EF5" s="130"/>
      <c r="EG5" s="130"/>
      <c r="EH5" s="130"/>
      <c r="EI5" s="130"/>
      <c r="EJ5" s="130"/>
      <c r="EK5" s="125"/>
      <c r="EL5" s="132"/>
      <c r="EM5" s="128">
        <v>1</v>
      </c>
      <c r="EN5" s="128"/>
      <c r="EO5" s="128"/>
      <c r="EP5" s="128"/>
      <c r="EQ5" s="128">
        <v>2</v>
      </c>
      <c r="ER5" s="128"/>
      <c r="ES5" s="128"/>
      <c r="ET5" s="128"/>
      <c r="EU5" s="128"/>
      <c r="EV5" s="128"/>
      <c r="EW5" s="128"/>
      <c r="EX5" s="128">
        <v>3</v>
      </c>
      <c r="EY5" s="128"/>
      <c r="EZ5" s="128"/>
      <c r="FA5" s="128"/>
      <c r="FB5" s="159">
        <v>4</v>
      </c>
      <c r="FC5" s="160"/>
      <c r="FD5" s="160"/>
      <c r="FE5" s="160"/>
      <c r="FF5" s="161"/>
      <c r="FG5" s="128">
        <v>5</v>
      </c>
      <c r="FH5" s="128"/>
      <c r="FI5" s="128"/>
      <c r="FJ5" s="128"/>
      <c r="FK5" s="128">
        <v>6</v>
      </c>
      <c r="FL5" s="128"/>
      <c r="FM5" s="128"/>
      <c r="FN5" s="128"/>
      <c r="FO5" s="128"/>
      <c r="FP5" s="128"/>
      <c r="FQ5" s="159">
        <v>7</v>
      </c>
      <c r="FR5" s="160"/>
      <c r="FS5" s="160"/>
      <c r="FT5" s="160"/>
      <c r="FU5" s="160"/>
      <c r="FV5" s="161"/>
      <c r="FW5" s="130">
        <v>1</v>
      </c>
      <c r="FX5" s="130"/>
      <c r="FY5" s="130"/>
      <c r="FZ5" s="130"/>
      <c r="GA5" s="130">
        <v>2</v>
      </c>
      <c r="GB5" s="130"/>
      <c r="GC5" s="130"/>
      <c r="GD5" s="130"/>
      <c r="GE5" s="130"/>
      <c r="GF5" s="130"/>
      <c r="GG5" s="130"/>
      <c r="GH5" s="130"/>
      <c r="GI5" s="130"/>
      <c r="GJ5" s="130"/>
      <c r="GK5" s="130"/>
      <c r="GL5" s="130"/>
      <c r="GM5" s="130">
        <v>3</v>
      </c>
      <c r="GN5" s="130"/>
      <c r="GO5" s="130"/>
      <c r="GP5" s="130"/>
      <c r="GQ5" s="130">
        <v>4</v>
      </c>
      <c r="GR5" s="130"/>
      <c r="GS5" s="130"/>
      <c r="GT5" s="130"/>
      <c r="GU5" s="130"/>
      <c r="GV5" s="130"/>
      <c r="GW5" s="130"/>
      <c r="GX5" s="130"/>
      <c r="GY5" s="130">
        <v>5</v>
      </c>
      <c r="GZ5" s="130"/>
      <c r="HA5" s="130"/>
      <c r="HB5" s="130"/>
      <c r="HC5" s="130">
        <v>6</v>
      </c>
      <c r="HD5" s="130"/>
      <c r="HE5" s="130"/>
      <c r="HF5" s="130"/>
      <c r="HG5" s="130">
        <v>7</v>
      </c>
      <c r="HH5" s="130"/>
      <c r="HI5" s="130"/>
      <c r="HJ5" s="130"/>
      <c r="HK5" s="130">
        <v>8</v>
      </c>
      <c r="HL5" s="130"/>
      <c r="HM5" s="130"/>
      <c r="HN5" s="130"/>
      <c r="HO5" s="130">
        <v>9</v>
      </c>
      <c r="HP5" s="130"/>
      <c r="HQ5" s="130"/>
      <c r="HR5" s="130"/>
      <c r="HS5" s="130"/>
      <c r="HT5" s="130"/>
      <c r="HU5" s="130"/>
      <c r="HV5" s="130"/>
      <c r="HW5" s="130"/>
      <c r="HX5" s="130"/>
      <c r="HY5" s="130"/>
      <c r="HZ5" s="130"/>
      <c r="IA5" s="130"/>
      <c r="IB5" s="149"/>
      <c r="IC5" s="123"/>
      <c r="ID5" s="125"/>
      <c r="IE5" s="128">
        <v>1</v>
      </c>
      <c r="IF5" s="128"/>
      <c r="IG5" s="128"/>
      <c r="IH5" s="128"/>
      <c r="II5" s="128"/>
      <c r="IJ5" s="128"/>
      <c r="IK5" s="128">
        <v>2</v>
      </c>
      <c r="IL5" s="128"/>
      <c r="IM5" s="128"/>
      <c r="IN5" s="128"/>
      <c r="IO5" s="128">
        <v>3</v>
      </c>
      <c r="IP5" s="128"/>
      <c r="IQ5" s="128"/>
      <c r="IR5" s="128"/>
      <c r="IS5" s="130">
        <v>1</v>
      </c>
      <c r="IT5" s="130"/>
      <c r="IU5" s="130"/>
      <c r="IV5" s="130"/>
      <c r="IW5" s="130">
        <v>2</v>
      </c>
      <c r="IX5" s="130"/>
      <c r="IY5" s="130"/>
      <c r="IZ5" s="130"/>
      <c r="JA5" s="130">
        <v>3</v>
      </c>
      <c r="JB5" s="130"/>
      <c r="JC5" s="130"/>
      <c r="JD5" s="130"/>
      <c r="JE5" s="149"/>
      <c r="JF5" s="123"/>
      <c r="JG5" s="125"/>
      <c r="JH5" s="128">
        <v>1</v>
      </c>
      <c r="JI5" s="128"/>
      <c r="JJ5" s="128"/>
      <c r="JK5" s="128"/>
      <c r="JL5" s="128"/>
      <c r="JM5" s="128">
        <v>2</v>
      </c>
      <c r="JN5" s="128"/>
      <c r="JO5" s="128"/>
      <c r="JP5" s="128"/>
      <c r="JQ5" s="128"/>
      <c r="JR5" s="128"/>
      <c r="JS5" s="128">
        <v>3</v>
      </c>
      <c r="JT5" s="128"/>
      <c r="JU5" s="128"/>
      <c r="JV5" s="128"/>
      <c r="JW5" s="130">
        <v>1</v>
      </c>
      <c r="JX5" s="130"/>
      <c r="JY5" s="130"/>
      <c r="JZ5" s="130"/>
      <c r="KA5" s="130"/>
      <c r="KB5" s="130"/>
      <c r="KC5" s="130"/>
      <c r="KD5" s="130"/>
      <c r="KE5" s="130">
        <v>2</v>
      </c>
      <c r="KF5" s="130"/>
      <c r="KG5" s="130"/>
      <c r="KH5" s="130"/>
      <c r="KI5" s="130"/>
      <c r="KJ5" s="130"/>
      <c r="KK5" s="130"/>
      <c r="KL5" s="130"/>
      <c r="KM5" s="149"/>
      <c r="KN5" s="123"/>
      <c r="KO5" s="125"/>
      <c r="KP5" s="130">
        <v>1</v>
      </c>
      <c r="KQ5" s="130"/>
      <c r="KR5" s="130"/>
      <c r="KS5" s="130"/>
      <c r="KT5" s="130"/>
      <c r="KU5" s="130"/>
      <c r="KV5" s="130"/>
      <c r="KW5" s="130"/>
      <c r="KX5" s="130">
        <v>2</v>
      </c>
      <c r="KY5" s="130"/>
      <c r="KZ5" s="130"/>
      <c r="LA5" s="130"/>
      <c r="LB5" s="130">
        <v>3</v>
      </c>
      <c r="LC5" s="130"/>
      <c r="LD5" s="130"/>
      <c r="LE5" s="130"/>
      <c r="LF5" s="130"/>
      <c r="LG5" s="130"/>
      <c r="LH5" s="130"/>
      <c r="LI5" s="130"/>
      <c r="LJ5" s="130">
        <v>4</v>
      </c>
      <c r="LK5" s="130"/>
      <c r="LL5" s="130"/>
      <c r="LM5" s="130"/>
      <c r="LN5" s="130">
        <v>5</v>
      </c>
      <c r="LO5" s="130"/>
      <c r="LP5" s="130"/>
      <c r="LQ5" s="130"/>
      <c r="LR5" s="130"/>
      <c r="LS5" s="130"/>
      <c r="LT5" s="130"/>
      <c r="LU5" s="130"/>
      <c r="LV5" s="125"/>
      <c r="LW5" s="136"/>
      <c r="LX5" s="179"/>
      <c r="LY5" s="175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4"/>
      <c r="QC5" s="4"/>
      <c r="QD5" s="4"/>
      <c r="QE5" s="4"/>
      <c r="QF5" s="4"/>
      <c r="QG5" s="4"/>
      <c r="QH5" s="4"/>
      <c r="QI5" s="4"/>
      <c r="QJ5" s="4"/>
      <c r="QK5" s="4"/>
      <c r="QL5" s="4"/>
      <c r="QM5" s="4"/>
      <c r="QN5" s="4"/>
      <c r="QO5" s="4"/>
      <c r="QP5" s="4"/>
      <c r="QQ5" s="4"/>
      <c r="QR5" s="4"/>
      <c r="QS5" s="4"/>
      <c r="QT5" s="4"/>
      <c r="QU5" s="4"/>
      <c r="QV5" s="4"/>
      <c r="QW5" s="4"/>
      <c r="QX5" s="4"/>
      <c r="QY5" s="4"/>
      <c r="QZ5" s="4"/>
      <c r="RA5" s="4"/>
      <c r="RB5" s="4"/>
      <c r="RC5" s="4"/>
      <c r="RD5" s="4"/>
      <c r="RE5" s="4"/>
      <c r="RF5" s="4"/>
      <c r="RG5" s="4"/>
      <c r="RH5" s="4"/>
      <c r="RI5" s="4"/>
      <c r="RJ5" s="4"/>
      <c r="RK5" s="4"/>
      <c r="RL5" s="4"/>
      <c r="RM5" s="4"/>
      <c r="RN5" s="4"/>
      <c r="RO5" s="4"/>
      <c r="RP5" s="4"/>
      <c r="RQ5" s="4"/>
      <c r="RR5" s="4"/>
      <c r="RS5" s="4"/>
      <c r="RT5" s="4"/>
      <c r="RU5" s="4"/>
      <c r="RV5" s="4"/>
      <c r="RW5" s="4"/>
      <c r="RX5" s="4"/>
      <c r="RY5" s="4"/>
      <c r="RZ5" s="4"/>
      <c r="SA5" s="4"/>
      <c r="SB5" s="4"/>
      <c r="SC5" s="4"/>
      <c r="SD5" s="4"/>
      <c r="SE5" s="4"/>
      <c r="SF5" s="4"/>
      <c r="SG5" s="4"/>
      <c r="SH5" s="4"/>
      <c r="SI5" s="4"/>
      <c r="SJ5" s="4"/>
      <c r="SK5" s="4"/>
      <c r="SL5" s="4"/>
      <c r="SM5" s="4"/>
      <c r="SN5" s="4"/>
      <c r="SO5" s="4"/>
      <c r="SP5" s="4"/>
      <c r="SQ5" s="4"/>
      <c r="SR5" s="4"/>
      <c r="SS5" s="4"/>
      <c r="ST5" s="4"/>
      <c r="SU5" s="4"/>
      <c r="SV5" s="4"/>
      <c r="SW5" s="4"/>
      <c r="SX5" s="4"/>
      <c r="SY5" s="4"/>
      <c r="SZ5" s="4"/>
      <c r="TA5" s="4"/>
      <c r="TB5" s="4"/>
      <c r="TC5" s="4"/>
      <c r="TD5" s="4"/>
      <c r="TE5" s="4"/>
      <c r="TF5" s="4"/>
      <c r="TG5" s="4"/>
      <c r="TH5" s="4"/>
      <c r="TI5" s="4"/>
      <c r="TJ5" s="4"/>
      <c r="TK5" s="4"/>
      <c r="TL5" s="4"/>
      <c r="TM5" s="4"/>
      <c r="TN5" s="4"/>
      <c r="TO5" s="4"/>
      <c r="TP5" s="4"/>
      <c r="TQ5" s="4"/>
      <c r="TR5" s="4"/>
      <c r="TS5" s="4"/>
      <c r="TT5" s="4"/>
      <c r="TU5" s="4"/>
      <c r="TV5" s="4"/>
      <c r="TW5" s="4"/>
      <c r="TX5" s="4"/>
      <c r="TY5" s="4"/>
      <c r="TZ5" s="4"/>
      <c r="UA5" s="4"/>
      <c r="UB5" s="4"/>
      <c r="UC5" s="4"/>
      <c r="UD5" s="4"/>
      <c r="UE5" s="4"/>
      <c r="UF5" s="4"/>
      <c r="UG5" s="4"/>
      <c r="UH5" s="4"/>
      <c r="UI5" s="4"/>
      <c r="UJ5" s="4"/>
      <c r="UK5" s="4"/>
      <c r="UL5" s="4"/>
      <c r="UM5" s="4"/>
      <c r="UN5" s="4"/>
      <c r="UO5" s="4"/>
      <c r="UP5" s="4"/>
      <c r="UQ5" s="4"/>
      <c r="UR5" s="4"/>
      <c r="US5" s="4"/>
      <c r="UT5" s="4"/>
      <c r="UU5" s="4"/>
      <c r="UV5" s="4"/>
      <c r="UW5" s="4"/>
      <c r="UX5" s="4"/>
      <c r="UY5" s="4"/>
      <c r="UZ5" s="4"/>
      <c r="VA5" s="4"/>
      <c r="VB5" s="4"/>
      <c r="VC5" s="4"/>
      <c r="VD5" s="4"/>
      <c r="VE5" s="4"/>
      <c r="VF5" s="4"/>
      <c r="VG5" s="4"/>
      <c r="VH5" s="4"/>
      <c r="VI5" s="4"/>
      <c r="VJ5" s="4"/>
      <c r="VK5" s="4"/>
      <c r="VL5" s="4"/>
      <c r="VM5" s="4"/>
      <c r="VN5" s="4"/>
      <c r="VO5" s="4"/>
      <c r="VP5" s="4"/>
      <c r="VQ5" s="4"/>
      <c r="VR5" s="4"/>
      <c r="VS5" s="4"/>
      <c r="VT5" s="4"/>
      <c r="VU5" s="4"/>
      <c r="VV5" s="4"/>
      <c r="VW5" s="4"/>
      <c r="VX5" s="4"/>
      <c r="VY5" s="4"/>
      <c r="VZ5" s="4"/>
      <c r="WA5" s="4"/>
      <c r="WB5" s="4"/>
      <c r="WC5" s="4"/>
      <c r="WD5" s="4"/>
      <c r="WE5" s="4"/>
      <c r="WF5" s="4"/>
      <c r="WG5" s="4"/>
      <c r="WH5" s="4"/>
      <c r="WI5" s="4"/>
      <c r="WJ5" s="4"/>
      <c r="WK5" s="4"/>
      <c r="WL5" s="4"/>
      <c r="WM5" s="4"/>
      <c r="WN5" s="4"/>
      <c r="WO5" s="4"/>
      <c r="WP5" s="4"/>
      <c r="WQ5" s="4"/>
      <c r="WR5" s="4"/>
      <c r="WS5" s="4"/>
      <c r="WT5" s="4"/>
      <c r="WU5" s="4"/>
      <c r="WV5" s="4"/>
      <c r="WW5" s="4"/>
      <c r="WX5" s="4"/>
      <c r="WY5" s="4"/>
      <c r="WZ5" s="4"/>
      <c r="XA5" s="4"/>
      <c r="XB5" s="4"/>
      <c r="XC5" s="4"/>
      <c r="XD5" s="4"/>
      <c r="XE5" s="4"/>
      <c r="XF5" s="4"/>
      <c r="XG5" s="4"/>
      <c r="XH5" s="4"/>
      <c r="XI5" s="4"/>
      <c r="XJ5" s="4"/>
      <c r="XK5" s="4"/>
      <c r="XL5" s="4"/>
      <c r="XM5" s="4"/>
      <c r="XN5" s="4"/>
      <c r="XO5" s="4"/>
      <c r="XP5" s="4"/>
      <c r="XQ5" s="4"/>
      <c r="XR5" s="4"/>
      <c r="XS5" s="4"/>
      <c r="XT5" s="4"/>
      <c r="XU5" s="4"/>
      <c r="XV5" s="4"/>
      <c r="XW5" s="4"/>
      <c r="XX5" s="4"/>
      <c r="XY5" s="4"/>
      <c r="XZ5" s="4"/>
      <c r="YA5" s="4"/>
      <c r="YB5" s="4"/>
      <c r="YC5" s="4"/>
      <c r="YD5" s="4"/>
      <c r="YE5" s="4"/>
      <c r="YF5" s="4"/>
      <c r="YG5" s="4"/>
      <c r="YH5" s="4"/>
      <c r="YI5" s="4"/>
      <c r="YJ5" s="4"/>
      <c r="YK5" s="4"/>
      <c r="YL5" s="4"/>
      <c r="YM5" s="4"/>
      <c r="YN5" s="4"/>
      <c r="YO5" s="4"/>
      <c r="YP5" s="4"/>
      <c r="YQ5" s="4"/>
      <c r="YR5" s="4"/>
      <c r="YS5" s="4"/>
      <c r="YT5" s="4"/>
      <c r="YU5" s="4"/>
      <c r="YV5" s="4"/>
      <c r="YW5" s="4"/>
      <c r="YX5" s="4"/>
      <c r="YY5" s="4"/>
      <c r="YZ5" s="4"/>
      <c r="ZA5" s="4"/>
      <c r="ZB5" s="4"/>
      <c r="ZC5" s="4"/>
      <c r="ZD5" s="4"/>
      <c r="ZE5" s="4"/>
      <c r="ZF5" s="4"/>
      <c r="ZG5" s="4"/>
      <c r="ZH5" s="4"/>
      <c r="ZI5" s="4"/>
      <c r="ZJ5" s="4"/>
      <c r="ZK5" s="4"/>
      <c r="ZL5" s="4"/>
      <c r="ZM5" s="4"/>
      <c r="ZN5" s="4"/>
      <c r="ZO5" s="4"/>
      <c r="ZP5" s="4"/>
      <c r="ZQ5" s="4"/>
      <c r="ZR5" s="4"/>
      <c r="ZS5" s="4"/>
      <c r="ZT5" s="4"/>
      <c r="ZU5" s="4"/>
      <c r="ZV5" s="4"/>
      <c r="ZW5" s="4"/>
      <c r="ZX5" s="4"/>
      <c r="ZY5" s="4"/>
      <c r="ZZ5" s="4"/>
      <c r="AAA5" s="4"/>
      <c r="AAB5" s="4"/>
      <c r="AAC5" s="4"/>
      <c r="AAD5" s="4"/>
      <c r="AAE5" s="4"/>
      <c r="AAF5" s="4"/>
      <c r="AAG5" s="4"/>
      <c r="AAH5" s="4"/>
      <c r="AAI5" s="4"/>
      <c r="AAJ5" s="4"/>
      <c r="AAK5" s="4"/>
      <c r="AAL5" s="4"/>
      <c r="AAM5" s="4"/>
      <c r="AAN5" s="4"/>
      <c r="AAO5" s="4"/>
      <c r="AAP5" s="4"/>
      <c r="AAQ5" s="4"/>
      <c r="AAR5" s="4"/>
      <c r="AAS5" s="4"/>
      <c r="AAT5" s="4"/>
      <c r="AAU5" s="4"/>
      <c r="AAV5" s="4"/>
      <c r="AAW5" s="4"/>
      <c r="AAX5" s="4"/>
      <c r="AAY5" s="4"/>
      <c r="AAZ5" s="4"/>
      <c r="ABA5" s="4"/>
      <c r="ABB5" s="4"/>
      <c r="ABC5" s="4"/>
      <c r="ABD5" s="4"/>
      <c r="ABE5" s="4"/>
      <c r="ABF5" s="4"/>
      <c r="ABG5" s="4"/>
      <c r="ABH5" s="4"/>
      <c r="ABI5" s="4"/>
      <c r="ABJ5" s="4"/>
      <c r="ABK5" s="4"/>
      <c r="ABL5" s="4"/>
      <c r="ABM5" s="4"/>
      <c r="ABN5" s="4"/>
      <c r="ABO5" s="4"/>
      <c r="ABP5" s="4"/>
      <c r="ABQ5" s="4"/>
      <c r="ABR5" s="4"/>
      <c r="ABS5" s="4"/>
      <c r="ABT5" s="4"/>
      <c r="ABU5" s="4"/>
      <c r="ABV5" s="4"/>
      <c r="ABW5" s="4"/>
      <c r="ABX5" s="4"/>
      <c r="ABY5" s="4"/>
      <c r="ABZ5" s="4"/>
      <c r="ACA5" s="4"/>
      <c r="ACB5" s="4"/>
      <c r="ACC5" s="4"/>
      <c r="ACD5" s="4"/>
      <c r="ACE5" s="4"/>
      <c r="ACF5" s="4"/>
      <c r="ACG5" s="4"/>
      <c r="ACH5" s="4"/>
      <c r="ACI5" s="4"/>
      <c r="ACJ5" s="4"/>
      <c r="ACK5" s="4"/>
      <c r="ACL5" s="4"/>
      <c r="ACM5" s="4"/>
      <c r="ACN5" s="4"/>
      <c r="ACO5" s="4"/>
      <c r="ACP5" s="4"/>
      <c r="ACQ5" s="4"/>
      <c r="ACR5" s="4"/>
      <c r="ACS5" s="4"/>
      <c r="ACT5" s="4"/>
      <c r="ACU5" s="4"/>
      <c r="ACV5" s="4"/>
      <c r="ACW5" s="4"/>
      <c r="ACX5" s="4"/>
      <c r="ACY5" s="4"/>
      <c r="ACZ5" s="4"/>
      <c r="ADA5" s="4"/>
      <c r="ADB5" s="4"/>
      <c r="ADC5" s="4"/>
      <c r="ADD5" s="4"/>
      <c r="ADE5" s="4"/>
      <c r="ADF5" s="4"/>
      <c r="ADG5" s="4"/>
      <c r="ADH5" s="4"/>
      <c r="ADI5" s="4"/>
      <c r="ADJ5" s="4"/>
      <c r="ADK5" s="4"/>
      <c r="ADL5" s="4"/>
      <c r="ADM5" s="4"/>
      <c r="ADN5" s="4"/>
      <c r="ADO5" s="4"/>
      <c r="ADP5" s="4"/>
      <c r="ADQ5" s="4"/>
      <c r="ADR5" s="4"/>
      <c r="ADS5" s="4"/>
      <c r="ADT5" s="4"/>
      <c r="ADU5" s="4"/>
      <c r="ADV5" s="4"/>
      <c r="ADW5" s="4"/>
      <c r="ADX5" s="4"/>
      <c r="ADY5" s="4"/>
      <c r="ADZ5" s="4"/>
      <c r="AEA5" s="4"/>
      <c r="AEB5" s="4"/>
      <c r="AEC5" s="4"/>
      <c r="AED5" s="4"/>
      <c r="AEE5" s="4"/>
      <c r="AEF5" s="4"/>
      <c r="AEG5" s="4"/>
      <c r="AEH5" s="4"/>
      <c r="AEI5" s="4"/>
      <c r="AEJ5" s="4"/>
      <c r="AEK5" s="4"/>
      <c r="AEL5" s="4"/>
      <c r="AEM5" s="4"/>
      <c r="AEN5" s="4"/>
      <c r="AEO5" s="4"/>
      <c r="AEP5" s="4"/>
      <c r="AEQ5" s="4"/>
      <c r="AER5" s="4"/>
      <c r="AES5" s="4"/>
      <c r="AET5" s="4"/>
      <c r="AEU5" s="4"/>
      <c r="AEV5" s="4"/>
      <c r="AEW5" s="4"/>
      <c r="AEX5" s="4"/>
      <c r="AEY5" s="4"/>
      <c r="AEZ5" s="4"/>
      <c r="AFA5" s="4"/>
      <c r="AFB5" s="4"/>
      <c r="AFC5" s="4"/>
      <c r="AFD5" s="4"/>
      <c r="AFE5" s="4"/>
      <c r="AFF5" s="4"/>
      <c r="AFG5" s="4"/>
      <c r="AFH5" s="4"/>
      <c r="AFI5" s="4"/>
      <c r="AFJ5" s="4"/>
      <c r="AFK5" s="4"/>
      <c r="AFL5" s="4"/>
      <c r="AFM5" s="4"/>
      <c r="AFN5" s="4"/>
      <c r="AFO5" s="4"/>
      <c r="AFP5" s="4"/>
      <c r="AFQ5" s="4"/>
      <c r="AFR5" s="4"/>
      <c r="AFS5" s="4"/>
      <c r="AFT5" s="4"/>
      <c r="AFU5" s="4"/>
      <c r="AFV5" s="4"/>
      <c r="AFW5" s="4"/>
      <c r="AFX5" s="4"/>
      <c r="AFY5" s="4"/>
      <c r="AFZ5" s="4"/>
      <c r="AGA5" s="4"/>
      <c r="AGB5" s="4"/>
      <c r="AGC5" s="4"/>
      <c r="AGD5" s="4"/>
      <c r="AGE5" s="4"/>
      <c r="AGF5" s="4"/>
      <c r="AGG5" s="4"/>
      <c r="AGH5" s="4"/>
      <c r="AGI5" s="4"/>
      <c r="AGJ5" s="4"/>
      <c r="AGK5" s="4"/>
      <c r="AGL5" s="4"/>
      <c r="AGM5" s="4"/>
      <c r="AGN5" s="4"/>
      <c r="AGO5" s="4"/>
      <c r="AGP5" s="4"/>
      <c r="AGQ5" s="4"/>
      <c r="AGR5" s="4"/>
      <c r="AGS5" s="4"/>
      <c r="AGT5" s="4"/>
      <c r="AGU5" s="4"/>
      <c r="AGV5" s="4"/>
      <c r="AGW5" s="4"/>
      <c r="AGX5" s="4"/>
      <c r="AGY5" s="4"/>
      <c r="AGZ5" s="4"/>
      <c r="AHA5" s="4"/>
      <c r="AHB5" s="4"/>
      <c r="AHC5" s="4"/>
      <c r="AHD5" s="4"/>
      <c r="AHE5" s="4"/>
      <c r="AHF5" s="4"/>
      <c r="AHG5" s="4"/>
      <c r="AHH5" s="4"/>
      <c r="AHI5" s="4"/>
      <c r="AHJ5" s="4"/>
      <c r="AHK5" s="4"/>
      <c r="AHL5" s="4"/>
      <c r="AHM5" s="4"/>
      <c r="AHN5" s="4"/>
      <c r="AHO5" s="4"/>
      <c r="AHP5" s="4"/>
      <c r="AHQ5" s="4"/>
      <c r="AHR5" s="4"/>
      <c r="AHS5" s="4"/>
      <c r="AHT5" s="4"/>
      <c r="AHU5" s="4"/>
      <c r="AHV5" s="4"/>
      <c r="AHW5" s="4"/>
      <c r="AHX5" s="4"/>
      <c r="AHY5" s="4"/>
      <c r="AHZ5" s="4"/>
      <c r="AIA5" s="4"/>
      <c r="AIB5" s="4"/>
      <c r="AIC5" s="4"/>
      <c r="AID5" s="4"/>
      <c r="AIE5" s="4"/>
      <c r="AIF5" s="4"/>
      <c r="AIG5" s="4"/>
      <c r="AIH5" s="4"/>
      <c r="AII5" s="4"/>
      <c r="AIJ5" s="4"/>
      <c r="AIK5" s="4"/>
      <c r="AIL5" s="4"/>
      <c r="AIM5" s="4"/>
      <c r="AIN5" s="4"/>
      <c r="AIO5" s="4"/>
      <c r="AIP5" s="4"/>
      <c r="AIQ5" s="4"/>
      <c r="AIR5" s="4"/>
      <c r="AIS5" s="4"/>
      <c r="AIT5" s="4"/>
      <c r="AIU5" s="4"/>
      <c r="AIV5" s="4"/>
      <c r="AIW5" s="4"/>
      <c r="AIX5" s="4"/>
      <c r="AIY5" s="4"/>
      <c r="AIZ5" s="4"/>
      <c r="AJA5" s="4"/>
      <c r="AJB5" s="4"/>
      <c r="AJC5" s="4"/>
      <c r="AJD5" s="4"/>
      <c r="AJE5" s="4"/>
      <c r="AJF5" s="4"/>
      <c r="AJG5" s="4"/>
      <c r="AJH5" s="4"/>
      <c r="AJI5" s="4"/>
      <c r="AJJ5" s="4"/>
      <c r="AJK5" s="4"/>
      <c r="AJL5" s="4"/>
      <c r="AJM5" s="4"/>
      <c r="AJN5" s="4"/>
      <c r="AJO5" s="4"/>
      <c r="AJP5" s="4"/>
      <c r="AJQ5" s="4"/>
      <c r="AJR5" s="4"/>
      <c r="AJS5" s="4"/>
      <c r="AJT5" s="4"/>
      <c r="AJU5" s="4"/>
      <c r="AJV5" s="4"/>
      <c r="AJW5" s="4"/>
      <c r="AJX5" s="4"/>
      <c r="AJY5" s="4"/>
      <c r="AJZ5" s="4"/>
      <c r="AKA5" s="4"/>
      <c r="AKB5" s="4"/>
      <c r="AKC5" s="4"/>
      <c r="AKD5" s="4"/>
      <c r="AKE5" s="4"/>
      <c r="AKF5" s="4"/>
      <c r="AKG5" s="4"/>
      <c r="AKH5" s="4"/>
      <c r="AKI5" s="4"/>
      <c r="AKJ5" s="4"/>
      <c r="AKK5" s="4"/>
      <c r="AKL5" s="4"/>
      <c r="AKM5" s="4"/>
      <c r="AKN5" s="4"/>
      <c r="AKO5" s="4"/>
      <c r="AKP5" s="4"/>
      <c r="AKQ5" s="4"/>
      <c r="AKR5" s="4"/>
      <c r="AKS5" s="4"/>
      <c r="AKT5" s="4"/>
      <c r="AKU5" s="4"/>
      <c r="AKV5" s="4"/>
      <c r="AKW5" s="4"/>
      <c r="AKX5" s="4"/>
      <c r="AKY5" s="4"/>
      <c r="AKZ5" s="4"/>
      <c r="ALA5" s="4"/>
      <c r="ALB5" s="4"/>
      <c r="ALC5" s="4"/>
      <c r="ALD5" s="4"/>
      <c r="ALE5" s="4"/>
      <c r="ALF5" s="4"/>
      <c r="ALG5" s="4"/>
      <c r="ALH5" s="4"/>
      <c r="ALI5" s="4"/>
      <c r="ALJ5" s="4"/>
      <c r="ALK5" s="4"/>
      <c r="ALL5" s="4"/>
      <c r="ALM5" s="4"/>
      <c r="ALN5" s="4"/>
      <c r="ALO5" s="4"/>
      <c r="ALP5" s="4"/>
      <c r="ALQ5" s="4"/>
      <c r="ALR5" s="4"/>
      <c r="ALS5" s="4"/>
      <c r="ALT5" s="4"/>
      <c r="ALU5" s="4"/>
      <c r="ALV5" s="4"/>
      <c r="ALW5" s="4"/>
      <c r="ALX5" s="4"/>
      <c r="ALY5" s="4"/>
      <c r="ALZ5" s="4"/>
      <c r="AMA5" s="4"/>
      <c r="AMB5" s="4"/>
      <c r="AMC5" s="4"/>
      <c r="AMD5" s="4"/>
      <c r="AME5" s="4"/>
      <c r="AMF5" s="4"/>
      <c r="AMG5" s="4"/>
      <c r="AMH5" s="4"/>
      <c r="AMI5" s="4"/>
      <c r="AMJ5" s="4"/>
      <c r="AMK5" s="4"/>
      <c r="AML5" s="4"/>
      <c r="AMM5" s="4"/>
      <c r="AMN5" s="4"/>
      <c r="AMO5" s="4"/>
      <c r="AMP5" s="4"/>
      <c r="AMQ5" s="4"/>
      <c r="AMR5" s="4"/>
      <c r="AMS5" s="4"/>
      <c r="AMT5" s="4"/>
      <c r="AMU5" s="4"/>
      <c r="AMV5" s="4"/>
      <c r="AMW5" s="4"/>
      <c r="AMX5" s="4"/>
      <c r="AMY5" s="4"/>
      <c r="AMZ5" s="4"/>
      <c r="ANA5" s="4"/>
      <c r="ANB5" s="4"/>
      <c r="ANC5" s="4"/>
      <c r="AND5" s="4"/>
      <c r="ANE5" s="4"/>
      <c r="ANF5" s="4"/>
      <c r="ANG5" s="4"/>
      <c r="ANH5" s="4"/>
      <c r="ANI5" s="4"/>
      <c r="ANJ5" s="4"/>
      <c r="ANK5" s="4"/>
      <c r="ANL5" s="4"/>
      <c r="ANM5" s="4"/>
      <c r="ANN5" s="4"/>
      <c r="ANO5" s="4"/>
      <c r="ANP5" s="4"/>
      <c r="ANQ5" s="4"/>
      <c r="ANR5" s="4"/>
      <c r="ANS5" s="4"/>
      <c r="ANT5" s="4"/>
      <c r="ANU5" s="4"/>
      <c r="ANV5" s="4"/>
      <c r="ANW5" s="4"/>
      <c r="ANX5" s="4"/>
      <c r="ANY5" s="4"/>
      <c r="ANZ5" s="4"/>
      <c r="AOA5" s="4"/>
      <c r="AOB5" s="4"/>
      <c r="AOC5" s="4"/>
      <c r="AOD5" s="4"/>
      <c r="AOE5" s="4"/>
      <c r="AOF5" s="4"/>
      <c r="AOG5" s="4"/>
      <c r="AOH5" s="4"/>
      <c r="AOI5" s="4"/>
      <c r="AOJ5" s="4"/>
      <c r="AOK5" s="4"/>
      <c r="AOL5" s="4"/>
      <c r="AOM5" s="4"/>
      <c r="AON5" s="4"/>
      <c r="AOO5" s="4"/>
      <c r="AOP5" s="4"/>
      <c r="AOQ5" s="4"/>
      <c r="AOR5" s="4"/>
      <c r="AOS5" s="4"/>
      <c r="AOT5" s="4"/>
      <c r="AOU5" s="4"/>
      <c r="AOV5" s="4"/>
      <c r="AOW5" s="4"/>
      <c r="AOX5" s="4"/>
      <c r="AOY5" s="4"/>
      <c r="AOZ5" s="4"/>
      <c r="APA5" s="4"/>
      <c r="APB5" s="4"/>
      <c r="APC5" s="4"/>
      <c r="APD5" s="4"/>
      <c r="APE5" s="4"/>
      <c r="APF5" s="4"/>
      <c r="APG5" s="4"/>
      <c r="APH5" s="4"/>
      <c r="API5" s="4"/>
      <c r="APJ5" s="4"/>
      <c r="APK5" s="4"/>
      <c r="APL5" s="4"/>
      <c r="APM5" s="4"/>
      <c r="APN5" s="4"/>
      <c r="APO5" s="4"/>
      <c r="APP5" s="4"/>
      <c r="APQ5" s="4"/>
      <c r="APR5" s="4"/>
      <c r="APS5" s="4"/>
      <c r="APT5" s="4"/>
      <c r="APU5" s="4"/>
      <c r="APV5" s="4"/>
      <c r="APW5" s="4"/>
      <c r="APX5" s="4"/>
      <c r="APY5" s="4"/>
      <c r="APZ5" s="4"/>
      <c r="AQA5" s="4"/>
      <c r="AQB5" s="4"/>
      <c r="AQC5" s="4"/>
      <c r="AQD5" s="4"/>
      <c r="AQE5" s="4"/>
      <c r="AQF5" s="4"/>
      <c r="AQG5" s="4"/>
      <c r="AQH5" s="4"/>
      <c r="AQI5" s="4"/>
      <c r="AQJ5" s="4"/>
      <c r="AQK5" s="4"/>
      <c r="AQL5" s="4"/>
      <c r="AQM5" s="4"/>
      <c r="AQN5" s="4"/>
      <c r="AQO5" s="4"/>
      <c r="AQP5" s="4"/>
      <c r="AQQ5" s="4"/>
      <c r="AQR5" s="4"/>
      <c r="AQS5" s="4"/>
      <c r="AQT5" s="4"/>
      <c r="AQU5" s="4"/>
      <c r="AQV5" s="4"/>
      <c r="AQW5" s="4"/>
      <c r="AQX5" s="4"/>
      <c r="AQY5" s="4"/>
      <c r="AQZ5" s="4"/>
      <c r="ARA5" s="4"/>
      <c r="ARB5" s="4"/>
      <c r="ARC5" s="4"/>
      <c r="ARD5" s="4"/>
      <c r="ARE5" s="4"/>
      <c r="ARF5" s="4"/>
      <c r="ARG5" s="4"/>
      <c r="ARH5" s="4"/>
      <c r="ARI5" s="4"/>
      <c r="ARJ5" s="4"/>
      <c r="ARK5" s="4"/>
      <c r="ARL5" s="4"/>
      <c r="ARM5" s="4"/>
      <c r="ARN5" s="4"/>
      <c r="ARO5" s="4"/>
      <c r="ARP5" s="4"/>
      <c r="ARQ5" s="4"/>
      <c r="ARR5" s="4"/>
      <c r="ARS5" s="4"/>
      <c r="ART5" s="4"/>
      <c r="ARU5" s="4"/>
      <c r="ARV5" s="4"/>
      <c r="ARW5" s="4"/>
      <c r="ARX5" s="4"/>
      <c r="ARY5" s="4"/>
      <c r="ARZ5" s="4"/>
      <c r="ASA5" s="4"/>
      <c r="ASB5" s="4"/>
      <c r="ASC5" s="4"/>
      <c r="ASD5" s="4"/>
      <c r="ASE5" s="4"/>
      <c r="ASF5" s="4"/>
      <c r="ASG5" s="4"/>
      <c r="ASH5" s="4"/>
      <c r="ASI5" s="4"/>
      <c r="ASJ5" s="4"/>
      <c r="ASK5" s="4"/>
      <c r="ASL5" s="4"/>
      <c r="ASM5" s="4"/>
      <c r="ASN5" s="4"/>
      <c r="ASO5" s="4"/>
      <c r="ASP5" s="4"/>
      <c r="ASQ5" s="4"/>
      <c r="ASR5" s="4"/>
      <c r="ASS5" s="4"/>
      <c r="AST5" s="4"/>
      <c r="ASU5" s="4"/>
      <c r="ASV5" s="4"/>
      <c r="ASW5" s="4"/>
      <c r="ASX5" s="4"/>
      <c r="ASY5" s="4"/>
      <c r="ASZ5" s="4"/>
      <c r="ATA5" s="4"/>
      <c r="ATB5" s="4"/>
      <c r="ATC5" s="4"/>
      <c r="ATD5" s="4"/>
      <c r="ATE5" s="4"/>
      <c r="ATF5" s="4"/>
      <c r="ATG5" s="4"/>
      <c r="ATH5" s="4"/>
      <c r="ATI5" s="4"/>
      <c r="ATJ5" s="4"/>
      <c r="ATK5" s="4"/>
      <c r="ATL5" s="4"/>
      <c r="ATM5" s="4"/>
      <c r="ATN5" s="4"/>
      <c r="ATO5" s="4"/>
      <c r="ATP5" s="4"/>
      <c r="ATQ5" s="4"/>
      <c r="ATR5" s="4"/>
      <c r="ATS5" s="4"/>
      <c r="ATT5" s="4"/>
      <c r="ATU5" s="4"/>
      <c r="ATV5" s="4"/>
      <c r="ATW5" s="4"/>
      <c r="ATX5" s="4"/>
      <c r="ATY5" s="4"/>
      <c r="ATZ5" s="4"/>
      <c r="AUA5" s="4"/>
      <c r="AUB5" s="4"/>
      <c r="AUC5" s="4"/>
      <c r="AUD5" s="4"/>
      <c r="AUE5" s="4"/>
      <c r="AUF5" s="4"/>
      <c r="AUG5" s="4"/>
      <c r="AUH5" s="4"/>
      <c r="AUI5" s="4"/>
      <c r="AUJ5" s="4"/>
      <c r="AUK5" s="4"/>
      <c r="AUL5" s="4"/>
      <c r="AUM5" s="4"/>
      <c r="AUN5" s="4"/>
      <c r="AUO5" s="4"/>
      <c r="AUP5" s="4"/>
      <c r="AUQ5" s="4"/>
      <c r="AUR5" s="4"/>
      <c r="AUS5" s="4"/>
      <c r="AUT5" s="4"/>
      <c r="AUU5" s="4"/>
      <c r="AUV5" s="4"/>
      <c r="AUW5" s="4"/>
      <c r="AUX5" s="4"/>
      <c r="AUY5" s="4"/>
      <c r="AUZ5" s="4"/>
      <c r="AVA5" s="4"/>
      <c r="AVB5" s="4"/>
      <c r="AVC5" s="4"/>
      <c r="AVD5" s="4"/>
      <c r="AVE5" s="4"/>
      <c r="AVF5" s="4"/>
      <c r="AVG5" s="4"/>
      <c r="AVH5" s="4"/>
      <c r="AVI5" s="4"/>
      <c r="AVJ5" s="4"/>
      <c r="AVK5" s="4"/>
      <c r="AVL5" s="4"/>
      <c r="AVM5" s="4"/>
      <c r="AVN5" s="4"/>
      <c r="AVO5" s="4"/>
      <c r="AVP5" s="4"/>
      <c r="AVQ5" s="4"/>
      <c r="AVR5" s="4"/>
      <c r="AVS5" s="4"/>
      <c r="AVT5" s="4"/>
      <c r="AVU5" s="4"/>
      <c r="AVV5" s="4"/>
      <c r="AVW5" s="4"/>
      <c r="AVX5" s="4"/>
      <c r="AVY5" s="4"/>
      <c r="AVZ5" s="4"/>
      <c r="AWA5" s="4"/>
      <c r="AWB5" s="4"/>
      <c r="AWC5" s="4"/>
      <c r="AWD5" s="4"/>
      <c r="AWE5" s="4"/>
      <c r="AWF5" s="4"/>
      <c r="AWG5" s="4"/>
      <c r="AWH5" s="4"/>
      <c r="AWI5" s="4"/>
      <c r="AWJ5" s="4"/>
      <c r="AWK5" s="4"/>
      <c r="AWL5" s="4"/>
      <c r="AWM5" s="4"/>
      <c r="AWN5" s="4"/>
      <c r="AWO5" s="4"/>
      <c r="AWP5" s="4"/>
      <c r="AWQ5" s="4"/>
      <c r="AWR5" s="4"/>
      <c r="AWS5" s="4"/>
      <c r="AWT5" s="4"/>
      <c r="AWU5" s="4"/>
      <c r="AWV5" s="4"/>
      <c r="AWW5" s="4"/>
      <c r="AWX5" s="4"/>
      <c r="AWY5" s="4"/>
      <c r="AWZ5" s="4"/>
      <c r="AXA5" s="4"/>
      <c r="AXB5" s="4"/>
      <c r="AXC5" s="4"/>
      <c r="AXD5" s="4"/>
      <c r="AXE5" s="4"/>
      <c r="AXF5" s="4"/>
      <c r="AXG5" s="4"/>
      <c r="AXH5" s="4"/>
      <c r="AXI5" s="4"/>
      <c r="AXJ5" s="4"/>
      <c r="AXK5" s="4"/>
      <c r="AXL5" s="4"/>
      <c r="AXM5" s="4"/>
      <c r="AXN5" s="4"/>
      <c r="AXO5" s="4"/>
      <c r="AXP5" s="4"/>
      <c r="AXQ5" s="4"/>
      <c r="AXR5" s="4"/>
      <c r="AXS5" s="4"/>
      <c r="AXT5" s="4"/>
      <c r="AXU5" s="4"/>
      <c r="AXV5" s="4"/>
      <c r="AXW5" s="4"/>
      <c r="AXX5" s="4"/>
      <c r="AXY5" s="4"/>
      <c r="AXZ5" s="4"/>
      <c r="AYA5" s="4"/>
      <c r="AYB5" s="4"/>
      <c r="AYC5" s="4"/>
      <c r="AYD5" s="4"/>
      <c r="AYE5" s="4"/>
      <c r="AYF5" s="4"/>
      <c r="AYG5" s="4"/>
      <c r="AYH5" s="4"/>
      <c r="AYI5" s="4"/>
      <c r="AYJ5" s="4"/>
      <c r="AYK5" s="4"/>
      <c r="AYL5" s="4"/>
      <c r="AYM5" s="4"/>
      <c r="AYN5" s="4"/>
      <c r="AYO5" s="4"/>
      <c r="AYP5" s="4"/>
      <c r="AYQ5" s="4"/>
      <c r="AYR5" s="4"/>
      <c r="AYS5" s="4"/>
      <c r="AYT5" s="4"/>
      <c r="AYU5" s="4"/>
      <c r="AYV5" s="4"/>
      <c r="AYW5" s="4"/>
      <c r="AYX5" s="4"/>
      <c r="AYY5" s="4"/>
      <c r="AYZ5" s="4"/>
      <c r="AZA5" s="4"/>
      <c r="AZB5" s="4"/>
      <c r="AZC5" s="4"/>
      <c r="AZD5" s="4"/>
      <c r="AZE5" s="4"/>
      <c r="AZF5" s="4"/>
      <c r="AZG5" s="4"/>
      <c r="AZH5" s="4"/>
      <c r="AZI5" s="4"/>
      <c r="AZJ5" s="4"/>
      <c r="AZK5" s="4"/>
      <c r="AZL5" s="4"/>
      <c r="AZM5" s="4"/>
      <c r="AZN5" s="4"/>
      <c r="AZO5" s="4"/>
      <c r="AZP5" s="4"/>
      <c r="AZQ5" s="4"/>
      <c r="AZR5" s="4"/>
      <c r="AZS5" s="4"/>
      <c r="AZT5" s="4"/>
      <c r="AZU5" s="4"/>
      <c r="AZV5" s="4"/>
      <c r="AZW5" s="4"/>
      <c r="AZX5" s="4"/>
      <c r="AZY5" s="4"/>
      <c r="AZZ5" s="4"/>
      <c r="BAA5" s="4"/>
      <c r="BAB5" s="4"/>
      <c r="BAC5" s="4"/>
      <c r="BAD5" s="4"/>
      <c r="BAE5" s="4"/>
      <c r="BAF5" s="4"/>
      <c r="BAG5" s="4"/>
      <c r="BAH5" s="4"/>
      <c r="BAI5" s="4"/>
      <c r="BAJ5" s="4"/>
      <c r="BAK5" s="4"/>
      <c r="BAL5" s="4"/>
      <c r="BAM5" s="4"/>
      <c r="BAN5" s="4"/>
      <c r="BAO5" s="4"/>
      <c r="BAP5" s="4"/>
      <c r="BAQ5" s="4"/>
      <c r="BAR5" s="4"/>
      <c r="BAS5" s="4"/>
      <c r="BAT5" s="4"/>
      <c r="BAU5" s="4"/>
      <c r="BAV5" s="4"/>
      <c r="BAW5" s="4"/>
      <c r="BAX5" s="4"/>
      <c r="BAY5" s="4"/>
      <c r="BAZ5" s="4"/>
      <c r="BBA5" s="4"/>
      <c r="BBB5" s="4"/>
      <c r="BBC5" s="4"/>
      <c r="BBD5" s="4"/>
      <c r="BBE5" s="4"/>
      <c r="BBF5" s="4"/>
      <c r="BBG5" s="4"/>
      <c r="BBH5" s="4"/>
      <c r="BBI5" s="4"/>
      <c r="BBJ5" s="4"/>
      <c r="BBK5" s="4"/>
      <c r="BBL5" s="4"/>
      <c r="BBM5" s="4"/>
      <c r="BBN5" s="4"/>
      <c r="BBO5" s="4"/>
      <c r="BBP5" s="4"/>
      <c r="BBQ5" s="4"/>
      <c r="BBR5" s="4"/>
      <c r="BBS5" s="4"/>
      <c r="BBT5" s="4"/>
      <c r="BBU5" s="4"/>
      <c r="BBV5" s="4"/>
      <c r="BBW5" s="4"/>
      <c r="BBX5" s="4"/>
      <c r="BBY5" s="4"/>
      <c r="BBZ5" s="4"/>
      <c r="BCA5" s="4"/>
      <c r="BCB5" s="4"/>
      <c r="BCC5" s="4"/>
      <c r="BCD5" s="4"/>
      <c r="BCE5" s="4"/>
      <c r="BCF5" s="4"/>
      <c r="BCG5" s="4"/>
      <c r="BCH5" s="4"/>
      <c r="BCI5" s="4"/>
      <c r="BCJ5" s="4"/>
      <c r="BCK5" s="4"/>
      <c r="BCL5" s="4"/>
      <c r="BCM5" s="4"/>
      <c r="BCN5" s="4"/>
      <c r="BCO5" s="4"/>
      <c r="BCP5" s="4"/>
      <c r="BCQ5" s="4"/>
      <c r="BCR5" s="4"/>
      <c r="BCS5" s="4"/>
      <c r="BCT5" s="4"/>
      <c r="BCU5" s="4"/>
      <c r="BCV5" s="4"/>
      <c r="BCW5" s="4"/>
      <c r="BCX5" s="4"/>
      <c r="BCY5" s="4"/>
      <c r="BCZ5" s="4"/>
      <c r="BDA5" s="4"/>
      <c r="BDB5" s="4"/>
      <c r="BDC5" s="4"/>
      <c r="BDD5" s="4"/>
      <c r="BDE5" s="4"/>
      <c r="BDF5" s="4"/>
      <c r="BDG5" s="4"/>
      <c r="BDH5" s="4"/>
      <c r="BDI5" s="4"/>
      <c r="BDJ5" s="4"/>
      <c r="BDK5" s="4"/>
      <c r="BDL5" s="4"/>
      <c r="BDM5" s="4"/>
      <c r="BDN5" s="4"/>
      <c r="BDO5" s="4"/>
      <c r="BDP5" s="4"/>
      <c r="BDQ5" s="4"/>
      <c r="BDR5" s="4"/>
      <c r="BDS5" s="4"/>
      <c r="BDT5" s="4"/>
      <c r="BDU5" s="4"/>
      <c r="BDV5" s="4"/>
      <c r="BDW5" s="4"/>
      <c r="BDX5" s="4"/>
      <c r="BDY5" s="4"/>
      <c r="BDZ5" s="4"/>
      <c r="BEA5" s="4"/>
      <c r="BEB5" s="4"/>
      <c r="BEC5" s="4"/>
      <c r="BED5" s="4"/>
      <c r="BEE5" s="4"/>
      <c r="BEF5" s="4"/>
      <c r="BEG5" s="4"/>
      <c r="BEH5" s="4"/>
      <c r="BEI5" s="4"/>
      <c r="BEJ5" s="4"/>
      <c r="BEK5" s="4"/>
      <c r="BEL5" s="4"/>
      <c r="BEM5" s="4"/>
      <c r="BEN5" s="4"/>
      <c r="BEO5" s="4"/>
      <c r="BEP5" s="4"/>
      <c r="BEQ5" s="4"/>
      <c r="BER5" s="4"/>
      <c r="BES5" s="4"/>
      <c r="BET5" s="4"/>
      <c r="BEU5" s="4"/>
      <c r="BEV5" s="4"/>
      <c r="BEW5" s="4"/>
      <c r="BEX5" s="4"/>
      <c r="BEY5" s="4"/>
      <c r="BEZ5" s="4"/>
      <c r="BFA5" s="4"/>
      <c r="BFB5" s="4"/>
      <c r="BFC5" s="4"/>
      <c r="BFD5" s="4"/>
      <c r="BFE5" s="4"/>
      <c r="BFF5" s="4"/>
      <c r="BFG5" s="4"/>
      <c r="BFH5" s="4"/>
      <c r="BFI5" s="4"/>
      <c r="BFJ5" s="4"/>
      <c r="BFK5" s="4"/>
      <c r="BFL5" s="4"/>
      <c r="BFM5" s="4"/>
      <c r="BFN5" s="4"/>
      <c r="BFO5" s="4"/>
      <c r="BFP5" s="4"/>
      <c r="BFQ5" s="4"/>
      <c r="BFR5" s="4"/>
      <c r="BFS5" s="4"/>
      <c r="BFT5" s="4"/>
      <c r="BFU5" s="4"/>
      <c r="BFV5" s="4"/>
      <c r="BFW5" s="4"/>
      <c r="BFX5" s="4"/>
      <c r="BFY5" s="4"/>
      <c r="BFZ5" s="4"/>
      <c r="BGA5" s="4"/>
      <c r="BGB5" s="4"/>
      <c r="BGC5" s="4"/>
      <c r="BGD5" s="4"/>
      <c r="BGE5" s="4"/>
      <c r="BGF5" s="4"/>
      <c r="BGG5" s="4"/>
      <c r="BGH5" s="4"/>
      <c r="BGI5" s="4"/>
      <c r="BGJ5" s="4"/>
      <c r="BGK5" s="4"/>
      <c r="BGL5" s="4"/>
      <c r="BGM5" s="4"/>
      <c r="BGN5" s="4"/>
      <c r="BGO5" s="4"/>
      <c r="BGP5" s="4"/>
      <c r="BGQ5" s="4"/>
      <c r="BGR5" s="4"/>
      <c r="BGS5" s="4"/>
      <c r="BGT5" s="4"/>
      <c r="BGU5" s="4"/>
      <c r="BGV5" s="4"/>
      <c r="BGW5" s="4"/>
      <c r="BGX5" s="4"/>
      <c r="BGY5" s="4"/>
      <c r="BGZ5" s="4"/>
      <c r="BHA5" s="4"/>
      <c r="BHB5" s="4"/>
      <c r="BHC5" s="4"/>
    </row>
    <row r="6" spans="1:1563" s="54" customFormat="1" ht="18" customHeight="1" x14ac:dyDescent="0.4">
      <c r="A6" s="144"/>
      <c r="B6" s="145"/>
      <c r="C6" s="144"/>
      <c r="D6" s="144"/>
      <c r="E6" s="144"/>
      <c r="F6" s="146"/>
      <c r="G6" s="33"/>
      <c r="H6" s="152"/>
      <c r="I6" s="121"/>
      <c r="J6" s="154"/>
      <c r="K6" s="117"/>
      <c r="L6" s="121"/>
      <c r="M6" s="197"/>
      <c r="N6" s="197"/>
      <c r="O6" s="195" t="s">
        <v>42</v>
      </c>
      <c r="P6" s="195"/>
      <c r="Q6" s="195"/>
      <c r="R6" s="195"/>
      <c r="S6" s="162" t="s">
        <v>43</v>
      </c>
      <c r="T6" s="163"/>
      <c r="U6" s="163"/>
      <c r="V6" s="164"/>
      <c r="W6" s="162" t="s">
        <v>44</v>
      </c>
      <c r="X6" s="163"/>
      <c r="Y6" s="163"/>
      <c r="Z6" s="163"/>
      <c r="AA6" s="163"/>
      <c r="AB6" s="163"/>
      <c r="AC6" s="163"/>
      <c r="AD6" s="163"/>
      <c r="AE6" s="163"/>
      <c r="AF6" s="163"/>
      <c r="AG6" s="163"/>
      <c r="AH6" s="163"/>
      <c r="AI6" s="163"/>
      <c r="AJ6" s="163"/>
      <c r="AK6" s="163"/>
      <c r="AL6" s="164"/>
      <c r="AM6" s="162" t="s">
        <v>45</v>
      </c>
      <c r="AN6" s="163"/>
      <c r="AO6" s="163"/>
      <c r="AP6" s="164"/>
      <c r="AQ6" s="165" t="s">
        <v>46</v>
      </c>
      <c r="AR6" s="166"/>
      <c r="AS6" s="166"/>
      <c r="AT6" s="167"/>
      <c r="AU6" s="165" t="s">
        <v>47</v>
      </c>
      <c r="AV6" s="166"/>
      <c r="AW6" s="166"/>
      <c r="AX6" s="167"/>
      <c r="AY6" s="165" t="s">
        <v>48</v>
      </c>
      <c r="AZ6" s="166"/>
      <c r="BA6" s="166"/>
      <c r="BB6" s="167"/>
      <c r="BC6" s="149"/>
      <c r="BD6" s="123"/>
      <c r="BE6" s="125"/>
      <c r="BF6" s="162" t="s">
        <v>49</v>
      </c>
      <c r="BG6" s="163"/>
      <c r="BH6" s="163"/>
      <c r="BI6" s="164"/>
      <c r="BJ6" s="162" t="s">
        <v>50</v>
      </c>
      <c r="BK6" s="163"/>
      <c r="BL6" s="163"/>
      <c r="BM6" s="163"/>
      <c r="BN6" s="163"/>
      <c r="BO6" s="163"/>
      <c r="BP6" s="164"/>
      <c r="BQ6" s="165" t="s">
        <v>51</v>
      </c>
      <c r="BR6" s="166"/>
      <c r="BS6" s="166"/>
      <c r="BT6" s="167"/>
      <c r="BU6" s="165" t="s">
        <v>52</v>
      </c>
      <c r="BV6" s="166"/>
      <c r="BW6" s="166"/>
      <c r="BX6" s="167"/>
      <c r="BY6" s="149"/>
      <c r="BZ6" s="123"/>
      <c r="CA6" s="125"/>
      <c r="CB6" s="162" t="s">
        <v>53</v>
      </c>
      <c r="CC6" s="163"/>
      <c r="CD6" s="163"/>
      <c r="CE6" s="163"/>
      <c r="CF6" s="164"/>
      <c r="CG6" s="162" t="s">
        <v>54</v>
      </c>
      <c r="CH6" s="163"/>
      <c r="CI6" s="163"/>
      <c r="CJ6" s="163"/>
      <c r="CK6" s="163"/>
      <c r="CL6" s="163"/>
      <c r="CM6" s="163"/>
      <c r="CN6" s="163"/>
      <c r="CO6" s="164"/>
      <c r="CP6" s="165" t="s">
        <v>55</v>
      </c>
      <c r="CQ6" s="166"/>
      <c r="CR6" s="166"/>
      <c r="CS6" s="167"/>
      <c r="CT6" s="165" t="s">
        <v>56</v>
      </c>
      <c r="CU6" s="166"/>
      <c r="CV6" s="166"/>
      <c r="CW6" s="167"/>
      <c r="CX6" s="165" t="s">
        <v>57</v>
      </c>
      <c r="CY6" s="166"/>
      <c r="CZ6" s="166"/>
      <c r="DA6" s="167"/>
      <c r="DB6" s="149"/>
      <c r="DC6" s="123"/>
      <c r="DD6" s="125"/>
      <c r="DE6" s="165" t="s">
        <v>58</v>
      </c>
      <c r="DF6" s="166"/>
      <c r="DG6" s="166"/>
      <c r="DH6" s="166"/>
      <c r="DI6" s="166"/>
      <c r="DJ6" s="166"/>
      <c r="DK6" s="166"/>
      <c r="DL6" s="167"/>
      <c r="DM6" s="165" t="s">
        <v>59</v>
      </c>
      <c r="DN6" s="166"/>
      <c r="DO6" s="166"/>
      <c r="DP6" s="167"/>
      <c r="DQ6" s="165" t="s">
        <v>60</v>
      </c>
      <c r="DR6" s="166"/>
      <c r="DS6" s="166"/>
      <c r="DT6" s="166"/>
      <c r="DU6" s="166"/>
      <c r="DV6" s="166"/>
      <c r="DW6" s="166"/>
      <c r="DX6" s="167"/>
      <c r="DY6" s="165" t="s">
        <v>61</v>
      </c>
      <c r="DZ6" s="166"/>
      <c r="EA6" s="166"/>
      <c r="EB6" s="167"/>
      <c r="EC6" s="165" t="s">
        <v>62</v>
      </c>
      <c r="ED6" s="166"/>
      <c r="EE6" s="166"/>
      <c r="EF6" s="166"/>
      <c r="EG6" s="166"/>
      <c r="EH6" s="166"/>
      <c r="EI6" s="166"/>
      <c r="EJ6" s="167"/>
      <c r="EK6" s="125"/>
      <c r="EL6" s="132"/>
      <c r="EM6" s="162" t="s">
        <v>63</v>
      </c>
      <c r="EN6" s="163"/>
      <c r="EO6" s="163"/>
      <c r="EP6" s="164"/>
      <c r="EQ6" s="162" t="s">
        <v>64</v>
      </c>
      <c r="ER6" s="163"/>
      <c r="ES6" s="163"/>
      <c r="ET6" s="163"/>
      <c r="EU6" s="163"/>
      <c r="EV6" s="163"/>
      <c r="EW6" s="164"/>
      <c r="EX6" s="162" t="s">
        <v>65</v>
      </c>
      <c r="EY6" s="163"/>
      <c r="EZ6" s="163"/>
      <c r="FA6" s="164"/>
      <c r="FB6" s="162" t="s">
        <v>66</v>
      </c>
      <c r="FC6" s="163"/>
      <c r="FD6" s="163"/>
      <c r="FE6" s="163"/>
      <c r="FF6" s="164"/>
      <c r="FG6" s="162" t="s">
        <v>67</v>
      </c>
      <c r="FH6" s="163"/>
      <c r="FI6" s="163"/>
      <c r="FJ6" s="164"/>
      <c r="FK6" s="162" t="s">
        <v>68</v>
      </c>
      <c r="FL6" s="163"/>
      <c r="FM6" s="163"/>
      <c r="FN6" s="163"/>
      <c r="FO6" s="163"/>
      <c r="FP6" s="164"/>
      <c r="FQ6" s="162" t="s">
        <v>69</v>
      </c>
      <c r="FR6" s="163"/>
      <c r="FS6" s="163"/>
      <c r="FT6" s="163"/>
      <c r="FU6" s="163"/>
      <c r="FV6" s="164"/>
      <c r="FW6" s="165" t="s">
        <v>70</v>
      </c>
      <c r="FX6" s="166"/>
      <c r="FY6" s="166"/>
      <c r="FZ6" s="167"/>
      <c r="GA6" s="165" t="s">
        <v>71</v>
      </c>
      <c r="GB6" s="166"/>
      <c r="GC6" s="166"/>
      <c r="GD6" s="166"/>
      <c r="GE6" s="166"/>
      <c r="GF6" s="166"/>
      <c r="GG6" s="166"/>
      <c r="GH6" s="166"/>
      <c r="GI6" s="166"/>
      <c r="GJ6" s="166"/>
      <c r="GK6" s="166"/>
      <c r="GL6" s="167"/>
      <c r="GM6" s="165" t="s">
        <v>72</v>
      </c>
      <c r="GN6" s="166"/>
      <c r="GO6" s="166"/>
      <c r="GP6" s="167"/>
      <c r="GQ6" s="165" t="s">
        <v>73</v>
      </c>
      <c r="GR6" s="166"/>
      <c r="GS6" s="166"/>
      <c r="GT6" s="166"/>
      <c r="GU6" s="166"/>
      <c r="GV6" s="166"/>
      <c r="GW6" s="166"/>
      <c r="GX6" s="167"/>
      <c r="GY6" s="165" t="s">
        <v>74</v>
      </c>
      <c r="GZ6" s="166"/>
      <c r="HA6" s="166"/>
      <c r="HB6" s="167"/>
      <c r="HC6" s="165" t="s">
        <v>75</v>
      </c>
      <c r="HD6" s="166"/>
      <c r="HE6" s="166"/>
      <c r="HF6" s="167"/>
      <c r="HG6" s="165" t="s">
        <v>76</v>
      </c>
      <c r="HH6" s="166"/>
      <c r="HI6" s="166"/>
      <c r="HJ6" s="167"/>
      <c r="HK6" s="165" t="s">
        <v>77</v>
      </c>
      <c r="HL6" s="166"/>
      <c r="HM6" s="166"/>
      <c r="HN6" s="167"/>
      <c r="HO6" s="165" t="s">
        <v>78</v>
      </c>
      <c r="HP6" s="166"/>
      <c r="HQ6" s="166"/>
      <c r="HR6" s="166"/>
      <c r="HS6" s="166"/>
      <c r="HT6" s="166"/>
      <c r="HU6" s="166"/>
      <c r="HV6" s="166"/>
      <c r="HW6" s="166"/>
      <c r="HX6" s="166"/>
      <c r="HY6" s="166"/>
      <c r="HZ6" s="166"/>
      <c r="IA6" s="167"/>
      <c r="IB6" s="149"/>
      <c r="IC6" s="123"/>
      <c r="ID6" s="125"/>
      <c r="IE6" s="162" t="s">
        <v>79</v>
      </c>
      <c r="IF6" s="163"/>
      <c r="IG6" s="163"/>
      <c r="IH6" s="163"/>
      <c r="II6" s="163"/>
      <c r="IJ6" s="164"/>
      <c r="IK6" s="162" t="s">
        <v>80</v>
      </c>
      <c r="IL6" s="163"/>
      <c r="IM6" s="163"/>
      <c r="IN6" s="164"/>
      <c r="IO6" s="162" t="s">
        <v>81</v>
      </c>
      <c r="IP6" s="163"/>
      <c r="IQ6" s="163"/>
      <c r="IR6" s="163"/>
      <c r="IS6" s="165" t="s">
        <v>82</v>
      </c>
      <c r="IT6" s="166"/>
      <c r="IU6" s="166"/>
      <c r="IV6" s="167"/>
      <c r="IW6" s="165" t="s">
        <v>83</v>
      </c>
      <c r="IX6" s="166"/>
      <c r="IY6" s="166"/>
      <c r="IZ6" s="167"/>
      <c r="JA6" s="165" t="s">
        <v>84</v>
      </c>
      <c r="JB6" s="166"/>
      <c r="JC6" s="166"/>
      <c r="JD6" s="167"/>
      <c r="JE6" s="149"/>
      <c r="JF6" s="123"/>
      <c r="JG6" s="125"/>
      <c r="JH6" s="162" t="s">
        <v>85</v>
      </c>
      <c r="JI6" s="163"/>
      <c r="JJ6" s="163"/>
      <c r="JK6" s="163"/>
      <c r="JL6" s="164"/>
      <c r="JM6" s="162" t="s">
        <v>86</v>
      </c>
      <c r="JN6" s="163"/>
      <c r="JO6" s="163"/>
      <c r="JP6" s="163"/>
      <c r="JQ6" s="163"/>
      <c r="JR6" s="164"/>
      <c r="JS6" s="162" t="s">
        <v>87</v>
      </c>
      <c r="JT6" s="163"/>
      <c r="JU6" s="163"/>
      <c r="JV6" s="164"/>
      <c r="JW6" s="165" t="s">
        <v>88</v>
      </c>
      <c r="JX6" s="166"/>
      <c r="JY6" s="166"/>
      <c r="JZ6" s="166"/>
      <c r="KA6" s="166"/>
      <c r="KB6" s="166"/>
      <c r="KC6" s="166"/>
      <c r="KD6" s="167"/>
      <c r="KE6" s="165" t="s">
        <v>89</v>
      </c>
      <c r="KF6" s="166"/>
      <c r="KG6" s="166"/>
      <c r="KH6" s="166"/>
      <c r="KI6" s="166"/>
      <c r="KJ6" s="166"/>
      <c r="KK6" s="166"/>
      <c r="KL6" s="167"/>
      <c r="KM6" s="149"/>
      <c r="KN6" s="123"/>
      <c r="KO6" s="125"/>
      <c r="KP6" s="165" t="s">
        <v>58</v>
      </c>
      <c r="KQ6" s="166"/>
      <c r="KR6" s="166"/>
      <c r="KS6" s="166"/>
      <c r="KT6" s="166"/>
      <c r="KU6" s="166"/>
      <c r="KV6" s="166"/>
      <c r="KW6" s="167"/>
      <c r="KX6" s="165" t="s">
        <v>59</v>
      </c>
      <c r="KY6" s="166"/>
      <c r="KZ6" s="166"/>
      <c r="LA6" s="167"/>
      <c r="LB6" s="165" t="s">
        <v>60</v>
      </c>
      <c r="LC6" s="166"/>
      <c r="LD6" s="166"/>
      <c r="LE6" s="166"/>
      <c r="LF6" s="166"/>
      <c r="LG6" s="166"/>
      <c r="LH6" s="166"/>
      <c r="LI6" s="167"/>
      <c r="LJ6" s="165" t="s">
        <v>61</v>
      </c>
      <c r="LK6" s="166"/>
      <c r="LL6" s="166"/>
      <c r="LM6" s="167"/>
      <c r="LN6" s="165" t="s">
        <v>62</v>
      </c>
      <c r="LO6" s="166"/>
      <c r="LP6" s="166"/>
      <c r="LQ6" s="166"/>
      <c r="LR6" s="166"/>
      <c r="LS6" s="166"/>
      <c r="LT6" s="166"/>
      <c r="LU6" s="167"/>
      <c r="LV6" s="125"/>
      <c r="LW6" s="136"/>
      <c r="LX6" s="179"/>
      <c r="LY6" s="175"/>
      <c r="LZ6" s="115"/>
      <c r="MA6" s="115"/>
      <c r="MB6" s="115"/>
      <c r="MC6" s="115"/>
      <c r="MD6" s="115"/>
      <c r="ME6" s="115"/>
      <c r="MF6" s="115"/>
      <c r="MG6" s="115"/>
      <c r="MH6" s="115"/>
      <c r="MI6" s="115"/>
      <c r="MJ6" s="115"/>
      <c r="MK6" s="115"/>
      <c r="ML6" s="115"/>
      <c r="MM6" s="115"/>
      <c r="MN6" s="115"/>
      <c r="MO6" s="115"/>
      <c r="MP6" s="115"/>
      <c r="MQ6" s="115"/>
      <c r="MR6" s="115"/>
      <c r="MS6" s="115"/>
      <c r="MT6" s="115"/>
      <c r="MU6" s="115"/>
      <c r="MV6" s="115"/>
      <c r="MW6" s="115"/>
      <c r="MX6" s="115"/>
      <c r="MY6" s="115"/>
      <c r="MZ6" s="115"/>
      <c r="NA6" s="115"/>
      <c r="NB6" s="115"/>
      <c r="NC6" s="115"/>
      <c r="ND6" s="115"/>
      <c r="NE6" s="115"/>
      <c r="NF6" s="115"/>
      <c r="NG6" s="115"/>
      <c r="NH6" s="115"/>
      <c r="NI6" s="115"/>
      <c r="NJ6" s="115"/>
      <c r="NK6" s="115"/>
      <c r="NL6" s="115"/>
      <c r="NM6" s="115"/>
      <c r="NN6" s="115"/>
      <c r="NO6" s="115"/>
      <c r="NP6" s="115"/>
      <c r="NQ6" s="115"/>
      <c r="NR6" s="115"/>
      <c r="NS6" s="115"/>
      <c r="NT6" s="115"/>
      <c r="NU6" s="115"/>
      <c r="NV6" s="115"/>
      <c r="NW6" s="115"/>
      <c r="NX6" s="115"/>
      <c r="NY6" s="115"/>
      <c r="NZ6" s="115"/>
      <c r="OA6" s="115"/>
      <c r="OB6" s="115"/>
      <c r="OC6" s="115"/>
      <c r="OD6" s="115"/>
      <c r="OE6" s="115"/>
      <c r="OF6" s="115"/>
      <c r="OG6" s="115"/>
      <c r="OH6" s="115"/>
      <c r="OI6" s="115"/>
      <c r="OJ6" s="115"/>
      <c r="OK6" s="115"/>
      <c r="OL6" s="115"/>
      <c r="OM6" s="115"/>
      <c r="ON6" s="115"/>
      <c r="OO6" s="115"/>
      <c r="OP6" s="115"/>
      <c r="OQ6" s="115"/>
      <c r="OR6" s="115"/>
      <c r="OS6" s="115"/>
      <c r="OT6" s="115"/>
      <c r="OU6" s="115"/>
      <c r="OV6" s="115"/>
      <c r="OW6" s="115"/>
      <c r="OX6" s="115"/>
      <c r="OY6" s="115"/>
      <c r="OZ6" s="115"/>
      <c r="PA6" s="115"/>
      <c r="PB6" s="115"/>
      <c r="PC6" s="115"/>
      <c r="PD6" s="115"/>
      <c r="PE6" s="115"/>
      <c r="PF6" s="115"/>
      <c r="PG6" s="115"/>
      <c r="PH6" s="115"/>
      <c r="PI6" s="115"/>
      <c r="PJ6" s="115"/>
      <c r="PK6" s="115"/>
      <c r="PL6" s="115"/>
      <c r="PM6" s="115"/>
      <c r="PN6" s="115"/>
      <c r="PO6" s="115"/>
      <c r="PP6" s="115"/>
      <c r="PQ6" s="115"/>
      <c r="PR6" s="115"/>
      <c r="PS6" s="115"/>
      <c r="PT6" s="115"/>
      <c r="PU6" s="115"/>
      <c r="PV6" s="115"/>
      <c r="PW6" s="115"/>
      <c r="PX6" s="115"/>
      <c r="PY6" s="115"/>
      <c r="PZ6" s="115"/>
      <c r="QA6" s="115"/>
      <c r="QB6" s="115"/>
      <c r="QC6" s="115"/>
      <c r="QD6" s="115"/>
      <c r="QE6" s="115"/>
      <c r="QF6" s="115"/>
      <c r="QG6" s="115"/>
      <c r="QH6" s="115"/>
      <c r="QI6" s="115"/>
      <c r="QJ6" s="115"/>
      <c r="QK6" s="115"/>
      <c r="QL6" s="115"/>
      <c r="QM6" s="115"/>
      <c r="QN6" s="115"/>
      <c r="QO6" s="115"/>
      <c r="QP6" s="115"/>
      <c r="QQ6" s="115"/>
      <c r="QR6" s="115"/>
      <c r="QS6" s="115"/>
      <c r="QT6" s="115"/>
      <c r="QU6" s="115"/>
      <c r="QV6" s="115"/>
      <c r="QW6" s="115"/>
      <c r="QX6" s="115"/>
      <c r="QY6" s="115"/>
      <c r="QZ6" s="115"/>
      <c r="RA6" s="115"/>
      <c r="RB6" s="115"/>
      <c r="RC6" s="115"/>
      <c r="RD6" s="115"/>
      <c r="RE6" s="115"/>
      <c r="RF6" s="115"/>
      <c r="RG6" s="115"/>
      <c r="RH6" s="115"/>
      <c r="RI6" s="115"/>
      <c r="RJ6" s="115"/>
      <c r="RK6" s="115"/>
      <c r="RL6" s="115"/>
      <c r="RM6" s="115"/>
      <c r="RN6" s="115"/>
      <c r="RO6" s="115"/>
      <c r="RP6" s="115"/>
      <c r="RQ6" s="115"/>
      <c r="RR6" s="115"/>
      <c r="RS6" s="115"/>
      <c r="RT6" s="115"/>
      <c r="RU6" s="115"/>
      <c r="RV6" s="115"/>
      <c r="RW6" s="115"/>
      <c r="RX6" s="115"/>
      <c r="RY6" s="115"/>
      <c r="RZ6" s="115"/>
      <c r="SA6" s="115"/>
      <c r="SB6" s="115"/>
      <c r="SC6" s="115"/>
      <c r="SD6" s="115"/>
      <c r="SE6" s="115"/>
      <c r="SF6" s="115"/>
      <c r="SG6" s="115"/>
      <c r="SH6" s="115"/>
      <c r="SI6" s="115"/>
      <c r="SJ6" s="115"/>
      <c r="SK6" s="115"/>
      <c r="SL6" s="115"/>
      <c r="SM6" s="115"/>
      <c r="SN6" s="115"/>
      <c r="SO6" s="115"/>
      <c r="SP6" s="115"/>
      <c r="SQ6" s="115"/>
      <c r="SR6" s="115"/>
      <c r="SS6" s="115"/>
      <c r="ST6" s="115"/>
      <c r="SU6" s="115"/>
      <c r="SV6" s="115"/>
      <c r="SW6" s="115"/>
      <c r="SX6" s="115"/>
      <c r="SY6" s="115"/>
      <c r="SZ6" s="115"/>
      <c r="TA6" s="115"/>
      <c r="TB6" s="115"/>
      <c r="TC6" s="115"/>
      <c r="TD6" s="115"/>
      <c r="TE6" s="115"/>
      <c r="TF6" s="115"/>
      <c r="TG6" s="115"/>
      <c r="TH6" s="115"/>
      <c r="TI6" s="115"/>
      <c r="TJ6" s="115"/>
      <c r="TK6" s="115"/>
      <c r="TL6" s="115"/>
      <c r="TM6" s="115"/>
      <c r="TN6" s="115"/>
      <c r="TO6" s="115"/>
      <c r="TP6" s="115"/>
      <c r="TQ6" s="115"/>
      <c r="TR6" s="115"/>
      <c r="TS6" s="115"/>
      <c r="TT6" s="115"/>
      <c r="TU6" s="115"/>
      <c r="TV6" s="115"/>
      <c r="TW6" s="115"/>
      <c r="TX6" s="115"/>
      <c r="TY6" s="115"/>
      <c r="TZ6" s="115"/>
      <c r="UA6" s="115"/>
      <c r="UB6" s="115"/>
      <c r="UC6" s="115"/>
      <c r="UD6" s="115"/>
      <c r="UE6" s="115"/>
      <c r="UF6" s="115"/>
      <c r="UG6" s="115"/>
      <c r="UH6" s="115"/>
      <c r="UI6" s="115"/>
      <c r="UJ6" s="115"/>
      <c r="UK6" s="115"/>
      <c r="UL6" s="115"/>
      <c r="UM6" s="115"/>
      <c r="UN6" s="115"/>
      <c r="UO6" s="115"/>
      <c r="UP6" s="115"/>
      <c r="UQ6" s="115"/>
      <c r="UR6" s="115"/>
      <c r="US6" s="115"/>
      <c r="UT6" s="115"/>
      <c r="UU6" s="115"/>
      <c r="UV6" s="115"/>
      <c r="UW6" s="115"/>
      <c r="UX6" s="115"/>
      <c r="UY6" s="115"/>
      <c r="UZ6" s="115"/>
      <c r="VA6" s="115"/>
      <c r="VB6" s="115"/>
      <c r="VC6" s="115"/>
      <c r="VD6" s="115"/>
      <c r="VE6" s="115"/>
      <c r="VF6" s="115"/>
      <c r="VG6" s="115"/>
      <c r="VH6" s="115"/>
      <c r="VI6" s="115"/>
      <c r="VJ6" s="115"/>
      <c r="VK6" s="115"/>
      <c r="VL6" s="115"/>
      <c r="VM6" s="115"/>
      <c r="VN6" s="115"/>
      <c r="VO6" s="115"/>
      <c r="VP6" s="115"/>
      <c r="VQ6" s="115"/>
      <c r="VR6" s="115"/>
      <c r="VS6" s="115"/>
      <c r="VT6" s="115"/>
      <c r="VU6" s="115"/>
      <c r="VV6" s="115"/>
      <c r="VW6" s="115"/>
      <c r="VX6" s="115"/>
      <c r="VY6" s="115"/>
      <c r="VZ6" s="115"/>
      <c r="WA6" s="115"/>
      <c r="WB6" s="115"/>
      <c r="WC6" s="115"/>
      <c r="WD6" s="115"/>
      <c r="WE6" s="115"/>
      <c r="WF6" s="115"/>
      <c r="WG6" s="115"/>
      <c r="WH6" s="115"/>
      <c r="WI6" s="115"/>
      <c r="WJ6" s="115"/>
      <c r="WK6" s="115"/>
      <c r="WL6" s="115"/>
      <c r="WM6" s="115"/>
      <c r="WN6" s="115"/>
      <c r="WO6" s="115"/>
      <c r="WP6" s="115"/>
      <c r="WQ6" s="115"/>
      <c r="WR6" s="115"/>
      <c r="WS6" s="115"/>
      <c r="WT6" s="115"/>
      <c r="WU6" s="115"/>
      <c r="WV6" s="115"/>
      <c r="WW6" s="115"/>
      <c r="WX6" s="115"/>
      <c r="WY6" s="115"/>
      <c r="WZ6" s="115"/>
      <c r="XA6" s="115"/>
      <c r="XB6" s="115"/>
      <c r="XC6" s="115"/>
      <c r="XD6" s="115"/>
      <c r="XE6" s="115"/>
      <c r="XF6" s="115"/>
      <c r="XG6" s="115"/>
      <c r="XH6" s="115"/>
      <c r="XI6" s="115"/>
      <c r="XJ6" s="115"/>
      <c r="XK6" s="115"/>
      <c r="XL6" s="115"/>
      <c r="XM6" s="115"/>
      <c r="XN6" s="115"/>
      <c r="XO6" s="115"/>
      <c r="XP6" s="115"/>
      <c r="XQ6" s="115"/>
      <c r="XR6" s="115"/>
      <c r="XS6" s="115"/>
      <c r="XT6" s="115"/>
      <c r="XU6" s="115"/>
      <c r="XV6" s="115"/>
      <c r="XW6" s="115"/>
      <c r="XX6" s="115"/>
      <c r="XY6" s="115"/>
      <c r="XZ6" s="115"/>
      <c r="YA6" s="115"/>
      <c r="YB6" s="115"/>
      <c r="YC6" s="115"/>
      <c r="YD6" s="115"/>
      <c r="YE6" s="115"/>
      <c r="YF6" s="115"/>
      <c r="YG6" s="115"/>
      <c r="YH6" s="115"/>
      <c r="YI6" s="115"/>
      <c r="YJ6" s="115"/>
      <c r="YK6" s="115"/>
      <c r="YL6" s="115"/>
      <c r="YM6" s="115"/>
      <c r="YN6" s="115"/>
      <c r="YO6" s="115"/>
      <c r="YP6" s="115"/>
      <c r="YQ6" s="115"/>
      <c r="YR6" s="115"/>
      <c r="YS6" s="115"/>
      <c r="YT6" s="115"/>
      <c r="YU6" s="115"/>
      <c r="YV6" s="115"/>
      <c r="YW6" s="115"/>
      <c r="YX6" s="115"/>
      <c r="YY6" s="115"/>
      <c r="YZ6" s="115"/>
      <c r="ZA6" s="115"/>
      <c r="ZB6" s="115"/>
      <c r="ZC6" s="115"/>
      <c r="ZD6" s="115"/>
      <c r="ZE6" s="115"/>
      <c r="ZF6" s="115"/>
      <c r="ZG6" s="115"/>
      <c r="ZH6" s="115"/>
      <c r="ZI6" s="115"/>
      <c r="ZJ6" s="115"/>
      <c r="ZK6" s="115"/>
      <c r="ZL6" s="115"/>
      <c r="ZM6" s="115"/>
      <c r="ZN6" s="115"/>
      <c r="ZO6" s="115"/>
      <c r="ZP6" s="115"/>
      <c r="ZQ6" s="115"/>
      <c r="ZR6" s="115"/>
      <c r="ZS6" s="115"/>
      <c r="ZT6" s="115"/>
      <c r="ZU6" s="115"/>
      <c r="ZV6" s="115"/>
      <c r="ZW6" s="115"/>
      <c r="ZX6" s="115"/>
      <c r="ZY6" s="115"/>
      <c r="ZZ6" s="115"/>
      <c r="AAA6" s="115"/>
      <c r="AAB6" s="115"/>
      <c r="AAC6" s="115"/>
      <c r="AAD6" s="115"/>
      <c r="AAE6" s="115"/>
      <c r="AAF6" s="115"/>
      <c r="AAG6" s="115"/>
      <c r="AAH6" s="115"/>
      <c r="AAI6" s="115"/>
      <c r="AAJ6" s="115"/>
      <c r="AAK6" s="115"/>
      <c r="AAL6" s="115"/>
      <c r="AAM6" s="115"/>
      <c r="AAN6" s="115"/>
      <c r="AAO6" s="115"/>
      <c r="AAP6" s="115"/>
      <c r="AAQ6" s="115"/>
      <c r="AAR6" s="115"/>
      <c r="AAS6" s="115"/>
      <c r="AAT6" s="115"/>
      <c r="AAU6" s="115"/>
      <c r="AAV6" s="115"/>
      <c r="AAW6" s="115"/>
      <c r="AAX6" s="115"/>
      <c r="AAY6" s="115"/>
      <c r="AAZ6" s="115"/>
      <c r="ABA6" s="115"/>
      <c r="ABB6" s="115"/>
      <c r="ABC6" s="115"/>
      <c r="ABD6" s="115"/>
      <c r="ABE6" s="115"/>
      <c r="ABF6" s="115"/>
      <c r="ABG6" s="115"/>
      <c r="ABH6" s="115"/>
      <c r="ABI6" s="115"/>
      <c r="ABJ6" s="115"/>
      <c r="ABK6" s="115"/>
      <c r="ABL6" s="115"/>
      <c r="ABM6" s="115"/>
      <c r="ABN6" s="115"/>
      <c r="ABO6" s="115"/>
      <c r="ABP6" s="115"/>
      <c r="ABQ6" s="115"/>
      <c r="ABR6" s="115"/>
      <c r="ABS6" s="115"/>
      <c r="ABT6" s="115"/>
      <c r="ABU6" s="115"/>
      <c r="ABV6" s="115"/>
      <c r="ABW6" s="115"/>
      <c r="ABX6" s="115"/>
      <c r="ABY6" s="115"/>
      <c r="ABZ6" s="115"/>
      <c r="ACA6" s="115"/>
      <c r="ACB6" s="115"/>
      <c r="ACC6" s="115"/>
      <c r="ACD6" s="115"/>
      <c r="ACE6" s="115"/>
      <c r="ACF6" s="115"/>
      <c r="ACG6" s="115"/>
      <c r="ACH6" s="115"/>
      <c r="ACI6" s="115"/>
      <c r="ACJ6" s="115"/>
      <c r="ACK6" s="115"/>
      <c r="ACL6" s="115"/>
      <c r="ACM6" s="115"/>
      <c r="ACN6" s="115"/>
      <c r="ACO6" s="115"/>
      <c r="ACP6" s="115"/>
      <c r="ACQ6" s="115"/>
      <c r="ACR6" s="115"/>
      <c r="ACS6" s="115"/>
      <c r="ACT6" s="115"/>
      <c r="ACU6" s="115"/>
      <c r="ACV6" s="115"/>
      <c r="ACW6" s="115"/>
      <c r="ACX6" s="115"/>
      <c r="ACY6" s="115"/>
      <c r="ACZ6" s="115"/>
      <c r="ADA6" s="115"/>
      <c r="ADB6" s="115"/>
      <c r="ADC6" s="115"/>
      <c r="ADD6" s="115"/>
      <c r="ADE6" s="115"/>
      <c r="ADF6" s="115"/>
      <c r="ADG6" s="115"/>
      <c r="ADH6" s="115"/>
      <c r="ADI6" s="115"/>
      <c r="ADJ6" s="115"/>
      <c r="ADK6" s="115"/>
      <c r="ADL6" s="115"/>
      <c r="ADM6" s="115"/>
      <c r="ADN6" s="115"/>
      <c r="ADO6" s="115"/>
      <c r="ADP6" s="115"/>
      <c r="ADQ6" s="115"/>
      <c r="ADR6" s="115"/>
      <c r="ADS6" s="115"/>
      <c r="ADT6" s="115"/>
      <c r="ADU6" s="115"/>
      <c r="ADV6" s="115"/>
      <c r="ADW6" s="115"/>
      <c r="ADX6" s="115"/>
      <c r="ADY6" s="115"/>
      <c r="ADZ6" s="115"/>
      <c r="AEA6" s="115"/>
      <c r="AEB6" s="115"/>
      <c r="AEC6" s="115"/>
      <c r="AED6" s="115"/>
      <c r="AEE6" s="115"/>
      <c r="AEF6" s="115"/>
      <c r="AEG6" s="115"/>
      <c r="AEH6" s="115"/>
      <c r="AEI6" s="115"/>
      <c r="AEJ6" s="115"/>
      <c r="AEK6" s="115"/>
      <c r="AEL6" s="115"/>
      <c r="AEM6" s="115"/>
      <c r="AEN6" s="115"/>
      <c r="AEO6" s="115"/>
      <c r="AEP6" s="115"/>
      <c r="AEQ6" s="115"/>
      <c r="AER6" s="115"/>
      <c r="AES6" s="115"/>
      <c r="AET6" s="115"/>
      <c r="AEU6" s="115"/>
      <c r="AEV6" s="115"/>
      <c r="AEW6" s="115"/>
      <c r="AEX6" s="115"/>
      <c r="AEY6" s="115"/>
      <c r="AEZ6" s="115"/>
      <c r="AFA6" s="115"/>
      <c r="AFB6" s="115"/>
      <c r="AFC6" s="115"/>
      <c r="AFD6" s="115"/>
      <c r="AFE6" s="115"/>
      <c r="AFF6" s="115"/>
      <c r="AFG6" s="115"/>
      <c r="AFH6" s="115"/>
      <c r="AFI6" s="115"/>
      <c r="AFJ6" s="115"/>
      <c r="AFK6" s="115"/>
      <c r="AFL6" s="115"/>
      <c r="AFM6" s="115"/>
      <c r="AFN6" s="115"/>
      <c r="AFO6" s="115"/>
      <c r="AFP6" s="115"/>
      <c r="AFQ6" s="115"/>
      <c r="AFR6" s="115"/>
      <c r="AFS6" s="115"/>
      <c r="AFT6" s="115"/>
      <c r="AFU6" s="115"/>
      <c r="AFV6" s="115"/>
      <c r="AFW6" s="115"/>
      <c r="AFX6" s="115"/>
      <c r="AFY6" s="115"/>
      <c r="AFZ6" s="115"/>
      <c r="AGA6" s="115"/>
      <c r="AGB6" s="115"/>
      <c r="AGC6" s="115"/>
      <c r="AGD6" s="115"/>
      <c r="AGE6" s="115"/>
      <c r="AGF6" s="115"/>
      <c r="AGG6" s="115"/>
      <c r="AGH6" s="115"/>
      <c r="AGI6" s="115"/>
      <c r="AGJ6" s="115"/>
      <c r="AGK6" s="115"/>
      <c r="AGL6" s="115"/>
      <c r="AGM6" s="115"/>
      <c r="AGN6" s="115"/>
      <c r="AGO6" s="115"/>
      <c r="AGP6" s="115"/>
      <c r="AGQ6" s="115"/>
      <c r="AGR6" s="115"/>
      <c r="AGS6" s="115"/>
      <c r="AGT6" s="115"/>
      <c r="AGU6" s="115"/>
      <c r="AGV6" s="115"/>
      <c r="AGW6" s="115"/>
      <c r="AGX6" s="115"/>
      <c r="AGY6" s="115"/>
      <c r="AGZ6" s="115"/>
      <c r="AHA6" s="115"/>
      <c r="AHB6" s="115"/>
      <c r="AHC6" s="115"/>
      <c r="AHD6" s="115"/>
      <c r="AHE6" s="115"/>
      <c r="AHF6" s="115"/>
      <c r="AHG6" s="115"/>
      <c r="AHH6" s="115"/>
      <c r="AHI6" s="115"/>
      <c r="AHJ6" s="115"/>
      <c r="AHK6" s="115"/>
      <c r="AHL6" s="115"/>
      <c r="AHM6" s="115"/>
      <c r="AHN6" s="115"/>
      <c r="AHO6" s="115"/>
      <c r="AHP6" s="115"/>
      <c r="AHQ6" s="115"/>
      <c r="AHR6" s="115"/>
      <c r="AHS6" s="115"/>
      <c r="AHT6" s="115"/>
      <c r="AHU6" s="115"/>
      <c r="AHV6" s="115"/>
      <c r="AHW6" s="115"/>
      <c r="AHX6" s="115"/>
      <c r="AHY6" s="115"/>
      <c r="AHZ6" s="115"/>
      <c r="AIA6" s="115"/>
      <c r="AIB6" s="115"/>
      <c r="AIC6" s="115"/>
      <c r="AID6" s="115"/>
      <c r="AIE6" s="115"/>
      <c r="AIF6" s="115"/>
      <c r="AIG6" s="115"/>
      <c r="AIH6" s="115"/>
      <c r="AII6" s="115"/>
      <c r="AIJ6" s="115"/>
      <c r="AIK6" s="115"/>
      <c r="AIL6" s="115"/>
      <c r="AIM6" s="115"/>
      <c r="AIN6" s="115"/>
      <c r="AIO6" s="115"/>
      <c r="AIP6" s="115"/>
      <c r="AIQ6" s="115"/>
      <c r="AIR6" s="115"/>
      <c r="AIS6" s="115"/>
      <c r="AIT6" s="115"/>
      <c r="AIU6" s="115"/>
      <c r="AIV6" s="115"/>
      <c r="AIW6" s="115"/>
      <c r="AIX6" s="115"/>
      <c r="AIY6" s="115"/>
      <c r="AIZ6" s="115"/>
      <c r="AJA6" s="115"/>
      <c r="AJB6" s="115"/>
      <c r="AJC6" s="115"/>
      <c r="AJD6" s="115"/>
      <c r="AJE6" s="115"/>
      <c r="AJF6" s="115"/>
      <c r="AJG6" s="115"/>
      <c r="AJH6" s="115"/>
      <c r="AJI6" s="115"/>
      <c r="AJJ6" s="115"/>
      <c r="AJK6" s="115"/>
      <c r="AJL6" s="115"/>
      <c r="AJM6" s="115"/>
      <c r="AJN6" s="115"/>
      <c r="AJO6" s="115"/>
      <c r="AJP6" s="115"/>
      <c r="AJQ6" s="115"/>
      <c r="AJR6" s="115"/>
      <c r="AJS6" s="115"/>
      <c r="AJT6" s="115"/>
      <c r="AJU6" s="115"/>
      <c r="AJV6" s="115"/>
      <c r="AJW6" s="115"/>
      <c r="AJX6" s="115"/>
      <c r="AJY6" s="115"/>
      <c r="AJZ6" s="115"/>
      <c r="AKA6" s="115"/>
      <c r="AKB6" s="115"/>
      <c r="AKC6" s="115"/>
      <c r="AKD6" s="115"/>
      <c r="AKE6" s="115"/>
      <c r="AKF6" s="115"/>
      <c r="AKG6" s="115"/>
      <c r="AKH6" s="115"/>
      <c r="AKI6" s="115"/>
      <c r="AKJ6" s="115"/>
      <c r="AKK6" s="115"/>
      <c r="AKL6" s="115"/>
      <c r="AKM6" s="115"/>
      <c r="AKN6" s="115"/>
      <c r="AKO6" s="115"/>
      <c r="AKP6" s="115"/>
      <c r="AKQ6" s="115"/>
      <c r="AKR6" s="115"/>
      <c r="AKS6" s="115"/>
      <c r="AKT6" s="115"/>
      <c r="AKU6" s="115"/>
      <c r="AKV6" s="115"/>
      <c r="AKW6" s="115"/>
      <c r="AKX6" s="115"/>
      <c r="AKY6" s="115"/>
      <c r="AKZ6" s="115"/>
      <c r="ALA6" s="115"/>
      <c r="ALB6" s="115"/>
      <c r="ALC6" s="115"/>
      <c r="ALD6" s="115"/>
      <c r="ALE6" s="115"/>
      <c r="ALF6" s="115"/>
      <c r="ALG6" s="115"/>
      <c r="ALH6" s="115"/>
      <c r="ALI6" s="115"/>
      <c r="ALJ6" s="115"/>
      <c r="ALK6" s="115"/>
      <c r="ALL6" s="115"/>
      <c r="ALM6" s="115"/>
      <c r="ALN6" s="115"/>
      <c r="ALO6" s="115"/>
      <c r="ALP6" s="115"/>
      <c r="ALQ6" s="115"/>
      <c r="ALR6" s="115"/>
      <c r="ALS6" s="115"/>
      <c r="ALT6" s="115"/>
      <c r="ALU6" s="115"/>
      <c r="ALV6" s="115"/>
      <c r="ALW6" s="115"/>
      <c r="ALX6" s="115"/>
      <c r="ALY6" s="115"/>
      <c r="ALZ6" s="115"/>
      <c r="AMA6" s="115"/>
      <c r="AMB6" s="115"/>
      <c r="AMC6" s="115"/>
      <c r="AMD6" s="115"/>
      <c r="AME6" s="115"/>
      <c r="AMF6" s="115"/>
      <c r="AMG6" s="115"/>
      <c r="AMH6" s="115"/>
      <c r="AMI6" s="115"/>
      <c r="AMJ6" s="115"/>
      <c r="AMK6" s="115"/>
      <c r="AML6" s="115"/>
      <c r="AMM6" s="115"/>
      <c r="AMN6" s="115"/>
      <c r="AMO6" s="115"/>
      <c r="AMP6" s="115"/>
      <c r="AMQ6" s="115"/>
      <c r="AMR6" s="115"/>
      <c r="AMS6" s="115"/>
      <c r="AMT6" s="115"/>
      <c r="AMU6" s="115"/>
      <c r="AMV6" s="115"/>
      <c r="AMW6" s="115"/>
      <c r="AMX6" s="115"/>
      <c r="AMY6" s="115"/>
      <c r="AMZ6" s="115"/>
      <c r="ANA6" s="115"/>
      <c r="ANB6" s="115"/>
      <c r="ANC6" s="115"/>
      <c r="AND6" s="115"/>
      <c r="ANE6" s="115"/>
      <c r="ANF6" s="115"/>
      <c r="ANG6" s="115"/>
      <c r="ANH6" s="115"/>
      <c r="ANI6" s="115"/>
      <c r="ANJ6" s="115"/>
      <c r="ANK6" s="115"/>
      <c r="ANL6" s="115"/>
      <c r="ANM6" s="115"/>
      <c r="ANN6" s="115"/>
      <c r="ANO6" s="115"/>
      <c r="ANP6" s="115"/>
      <c r="ANQ6" s="115"/>
      <c r="ANR6" s="115"/>
      <c r="ANS6" s="115"/>
      <c r="ANT6" s="115"/>
      <c r="ANU6" s="115"/>
      <c r="ANV6" s="115"/>
      <c r="ANW6" s="115"/>
      <c r="ANX6" s="115"/>
      <c r="ANY6" s="115"/>
      <c r="ANZ6" s="115"/>
      <c r="AOA6" s="115"/>
      <c r="AOB6" s="115"/>
      <c r="AOC6" s="115"/>
      <c r="AOD6" s="115"/>
      <c r="AOE6" s="115"/>
      <c r="AOF6" s="115"/>
      <c r="AOG6" s="115"/>
      <c r="AOH6" s="115"/>
      <c r="AOI6" s="115"/>
      <c r="AOJ6" s="115"/>
      <c r="AOK6" s="115"/>
      <c r="AOL6" s="115"/>
      <c r="AOM6" s="115"/>
      <c r="AON6" s="115"/>
      <c r="AOO6" s="115"/>
      <c r="AOP6" s="115"/>
      <c r="AOQ6" s="115"/>
      <c r="AOR6" s="115"/>
      <c r="AOS6" s="115"/>
      <c r="AOT6" s="115"/>
      <c r="AOU6" s="115"/>
      <c r="AOV6" s="115"/>
      <c r="AOW6" s="115"/>
      <c r="AOX6" s="115"/>
      <c r="AOY6" s="115"/>
      <c r="AOZ6" s="115"/>
      <c r="APA6" s="115"/>
      <c r="APB6" s="115"/>
      <c r="APC6" s="115"/>
      <c r="APD6" s="115"/>
      <c r="APE6" s="115"/>
      <c r="APF6" s="115"/>
      <c r="APG6" s="115"/>
      <c r="APH6" s="115"/>
      <c r="API6" s="115"/>
      <c r="APJ6" s="115"/>
      <c r="APK6" s="115"/>
      <c r="APL6" s="115"/>
      <c r="APM6" s="115"/>
      <c r="APN6" s="115"/>
      <c r="APO6" s="115"/>
      <c r="APP6" s="115"/>
      <c r="APQ6" s="115"/>
      <c r="APR6" s="115"/>
      <c r="APS6" s="115"/>
      <c r="APT6" s="115"/>
      <c r="APU6" s="115"/>
      <c r="APV6" s="115"/>
      <c r="APW6" s="115"/>
      <c r="APX6" s="115"/>
      <c r="APY6" s="115"/>
      <c r="APZ6" s="115"/>
      <c r="AQA6" s="115"/>
      <c r="AQB6" s="115"/>
      <c r="AQC6" s="115"/>
      <c r="AQD6" s="115"/>
      <c r="AQE6" s="115"/>
      <c r="AQF6" s="115"/>
      <c r="AQG6" s="115"/>
      <c r="AQH6" s="115"/>
      <c r="AQI6" s="115"/>
      <c r="AQJ6" s="115"/>
      <c r="AQK6" s="115"/>
      <c r="AQL6" s="115"/>
      <c r="AQM6" s="115"/>
      <c r="AQN6" s="115"/>
      <c r="AQO6" s="115"/>
      <c r="AQP6" s="115"/>
      <c r="AQQ6" s="115"/>
      <c r="AQR6" s="115"/>
      <c r="AQS6" s="115"/>
      <c r="AQT6" s="115"/>
      <c r="AQU6" s="115"/>
      <c r="AQV6" s="115"/>
      <c r="AQW6" s="115"/>
      <c r="AQX6" s="115"/>
      <c r="AQY6" s="115"/>
      <c r="AQZ6" s="115"/>
      <c r="ARA6" s="115"/>
      <c r="ARB6" s="115"/>
      <c r="ARC6" s="115"/>
      <c r="ARD6" s="115"/>
      <c r="ARE6" s="115"/>
      <c r="ARF6" s="115"/>
      <c r="ARG6" s="115"/>
      <c r="ARH6" s="115"/>
      <c r="ARI6" s="115"/>
      <c r="ARJ6" s="115"/>
      <c r="ARK6" s="115"/>
      <c r="ARL6" s="115"/>
      <c r="ARM6" s="115"/>
      <c r="ARN6" s="115"/>
      <c r="ARO6" s="115"/>
      <c r="ARP6" s="115"/>
      <c r="ARQ6" s="115"/>
      <c r="ARR6" s="115"/>
      <c r="ARS6" s="115"/>
      <c r="ART6" s="115"/>
      <c r="ARU6" s="115"/>
      <c r="ARV6" s="115"/>
      <c r="ARW6" s="115"/>
      <c r="ARX6" s="115"/>
      <c r="ARY6" s="115"/>
      <c r="ARZ6" s="115"/>
      <c r="ASA6" s="115"/>
      <c r="ASB6" s="115"/>
      <c r="ASC6" s="115"/>
      <c r="ASD6" s="115"/>
      <c r="ASE6" s="115"/>
      <c r="ASF6" s="115"/>
      <c r="ASG6" s="115"/>
      <c r="ASH6" s="115"/>
      <c r="ASI6" s="115"/>
      <c r="ASJ6" s="115"/>
      <c r="ASK6" s="115"/>
      <c r="ASL6" s="115"/>
      <c r="ASM6" s="115"/>
      <c r="ASN6" s="115"/>
      <c r="ASO6" s="115"/>
      <c r="ASP6" s="115"/>
      <c r="ASQ6" s="115"/>
      <c r="ASR6" s="115"/>
      <c r="ASS6" s="115"/>
      <c r="AST6" s="115"/>
      <c r="ASU6" s="115"/>
      <c r="ASV6" s="115"/>
      <c r="ASW6" s="115"/>
      <c r="ASX6" s="115"/>
      <c r="ASY6" s="115"/>
      <c r="ASZ6" s="115"/>
      <c r="ATA6" s="115"/>
      <c r="ATB6" s="115"/>
      <c r="ATC6" s="115"/>
      <c r="ATD6" s="115"/>
      <c r="ATE6" s="115"/>
      <c r="ATF6" s="115"/>
      <c r="ATG6" s="115"/>
      <c r="ATH6" s="115"/>
      <c r="ATI6" s="115"/>
      <c r="ATJ6" s="115"/>
      <c r="ATK6" s="115"/>
      <c r="ATL6" s="115"/>
      <c r="ATM6" s="115"/>
      <c r="ATN6" s="115"/>
      <c r="ATO6" s="115"/>
      <c r="ATP6" s="115"/>
      <c r="ATQ6" s="115"/>
      <c r="ATR6" s="115"/>
      <c r="ATS6" s="115"/>
      <c r="ATT6" s="115"/>
      <c r="ATU6" s="115"/>
      <c r="ATV6" s="115"/>
      <c r="ATW6" s="115"/>
      <c r="ATX6" s="115"/>
      <c r="ATY6" s="115"/>
      <c r="ATZ6" s="115"/>
      <c r="AUA6" s="115"/>
      <c r="AUB6" s="115"/>
      <c r="AUC6" s="115"/>
      <c r="AUD6" s="115"/>
      <c r="AUE6" s="115"/>
      <c r="AUF6" s="115"/>
      <c r="AUG6" s="115"/>
      <c r="AUH6" s="115"/>
      <c r="AUI6" s="115"/>
      <c r="AUJ6" s="115"/>
      <c r="AUK6" s="115"/>
      <c r="AUL6" s="115"/>
      <c r="AUM6" s="115"/>
      <c r="AUN6" s="115"/>
      <c r="AUO6" s="115"/>
      <c r="AUP6" s="115"/>
      <c r="AUQ6" s="115"/>
      <c r="AUR6" s="115"/>
      <c r="AUS6" s="115"/>
      <c r="AUT6" s="115"/>
      <c r="AUU6" s="115"/>
      <c r="AUV6" s="115"/>
      <c r="AUW6" s="115"/>
      <c r="AUX6" s="115"/>
      <c r="AUY6" s="115"/>
      <c r="AUZ6" s="115"/>
      <c r="AVA6" s="115"/>
      <c r="AVB6" s="115"/>
      <c r="AVC6" s="115"/>
      <c r="AVD6" s="115"/>
      <c r="AVE6" s="115"/>
      <c r="AVF6" s="115"/>
      <c r="AVG6" s="115"/>
      <c r="AVH6" s="115"/>
      <c r="AVI6" s="115"/>
      <c r="AVJ6" s="115"/>
      <c r="AVK6" s="115"/>
      <c r="AVL6" s="115"/>
      <c r="AVM6" s="115"/>
      <c r="AVN6" s="115"/>
      <c r="AVO6" s="115"/>
      <c r="AVP6" s="115"/>
      <c r="AVQ6" s="115"/>
      <c r="AVR6" s="115"/>
      <c r="AVS6" s="115"/>
      <c r="AVT6" s="115"/>
      <c r="AVU6" s="115"/>
      <c r="AVV6" s="115"/>
      <c r="AVW6" s="115"/>
      <c r="AVX6" s="115"/>
      <c r="AVY6" s="115"/>
      <c r="AVZ6" s="115"/>
      <c r="AWA6" s="115"/>
      <c r="AWB6" s="115"/>
      <c r="AWC6" s="115"/>
      <c r="AWD6" s="115"/>
      <c r="AWE6" s="115"/>
      <c r="AWF6" s="115"/>
      <c r="AWG6" s="115"/>
      <c r="AWH6" s="115"/>
      <c r="AWI6" s="115"/>
      <c r="AWJ6" s="115"/>
      <c r="AWK6" s="115"/>
      <c r="AWL6" s="115"/>
      <c r="AWM6" s="115"/>
      <c r="AWN6" s="115"/>
      <c r="AWO6" s="115"/>
      <c r="AWP6" s="115"/>
      <c r="AWQ6" s="115"/>
      <c r="AWR6" s="115"/>
      <c r="AWS6" s="115"/>
      <c r="AWT6" s="115"/>
      <c r="AWU6" s="115"/>
      <c r="AWV6" s="115"/>
      <c r="AWW6" s="115"/>
      <c r="AWX6" s="115"/>
      <c r="AWY6" s="115"/>
      <c r="AWZ6" s="115"/>
      <c r="AXA6" s="115"/>
      <c r="AXB6" s="115"/>
      <c r="AXC6" s="115"/>
      <c r="AXD6" s="115"/>
      <c r="AXE6" s="115"/>
      <c r="AXF6" s="115"/>
      <c r="AXG6" s="115"/>
      <c r="AXH6" s="115"/>
      <c r="AXI6" s="115"/>
      <c r="AXJ6" s="115"/>
      <c r="AXK6" s="115"/>
      <c r="AXL6" s="115"/>
      <c r="AXM6" s="115"/>
      <c r="AXN6" s="115"/>
      <c r="AXO6" s="115"/>
      <c r="AXP6" s="115"/>
      <c r="AXQ6" s="115"/>
      <c r="AXR6" s="115"/>
      <c r="AXS6" s="115"/>
      <c r="AXT6" s="115"/>
      <c r="AXU6" s="115"/>
      <c r="AXV6" s="115"/>
      <c r="AXW6" s="115"/>
      <c r="AXX6" s="115"/>
      <c r="AXY6" s="115"/>
      <c r="AXZ6" s="115"/>
      <c r="AYA6" s="115"/>
      <c r="AYB6" s="115"/>
      <c r="AYC6" s="115"/>
      <c r="AYD6" s="115"/>
      <c r="AYE6" s="115"/>
      <c r="AYF6" s="115"/>
      <c r="AYG6" s="115"/>
      <c r="AYH6" s="115"/>
      <c r="AYI6" s="115"/>
      <c r="AYJ6" s="115"/>
      <c r="AYK6" s="115"/>
      <c r="AYL6" s="115"/>
      <c r="AYM6" s="115"/>
      <c r="AYN6" s="115"/>
      <c r="AYO6" s="115"/>
      <c r="AYP6" s="115"/>
      <c r="AYQ6" s="115"/>
      <c r="AYR6" s="115"/>
      <c r="AYS6" s="115"/>
      <c r="AYT6" s="115"/>
      <c r="AYU6" s="115"/>
      <c r="AYV6" s="115"/>
      <c r="AYW6" s="115"/>
      <c r="AYX6" s="115"/>
      <c r="AYY6" s="115"/>
      <c r="AYZ6" s="115"/>
      <c r="AZA6" s="115"/>
      <c r="AZB6" s="115"/>
      <c r="AZC6" s="115"/>
      <c r="AZD6" s="115"/>
      <c r="AZE6" s="115"/>
      <c r="AZF6" s="115"/>
      <c r="AZG6" s="115"/>
      <c r="AZH6" s="115"/>
      <c r="AZI6" s="115"/>
      <c r="AZJ6" s="115"/>
      <c r="AZK6" s="115"/>
      <c r="AZL6" s="115"/>
      <c r="AZM6" s="115"/>
      <c r="AZN6" s="115"/>
      <c r="AZO6" s="115"/>
      <c r="AZP6" s="115"/>
      <c r="AZQ6" s="115"/>
      <c r="AZR6" s="115"/>
      <c r="AZS6" s="115"/>
      <c r="AZT6" s="115"/>
      <c r="AZU6" s="115"/>
      <c r="AZV6" s="115"/>
      <c r="AZW6" s="115"/>
      <c r="AZX6" s="115"/>
      <c r="AZY6" s="115"/>
      <c r="AZZ6" s="115"/>
      <c r="BAA6" s="115"/>
      <c r="BAB6" s="115"/>
      <c r="BAC6" s="115"/>
      <c r="BAD6" s="115"/>
      <c r="BAE6" s="115"/>
      <c r="BAF6" s="115"/>
      <c r="BAG6" s="115"/>
      <c r="BAH6" s="115"/>
      <c r="BAI6" s="115"/>
      <c r="BAJ6" s="115"/>
      <c r="BAK6" s="115"/>
      <c r="BAL6" s="115"/>
      <c r="BAM6" s="115"/>
      <c r="BAN6" s="115"/>
      <c r="BAO6" s="115"/>
      <c r="BAP6" s="115"/>
      <c r="BAQ6" s="115"/>
      <c r="BAR6" s="115"/>
      <c r="BAS6" s="115"/>
      <c r="BAT6" s="115"/>
      <c r="BAU6" s="115"/>
      <c r="BAV6" s="115"/>
      <c r="BAW6" s="115"/>
      <c r="BAX6" s="115"/>
      <c r="BAY6" s="115"/>
      <c r="BAZ6" s="115"/>
      <c r="BBA6" s="115"/>
      <c r="BBB6" s="115"/>
      <c r="BBC6" s="115"/>
      <c r="BBD6" s="115"/>
      <c r="BBE6" s="115"/>
      <c r="BBF6" s="115"/>
      <c r="BBG6" s="115"/>
      <c r="BBH6" s="115"/>
      <c r="BBI6" s="115"/>
      <c r="BBJ6" s="115"/>
      <c r="BBK6" s="115"/>
      <c r="BBL6" s="115"/>
      <c r="BBM6" s="115"/>
      <c r="BBN6" s="115"/>
      <c r="BBO6" s="115"/>
      <c r="BBP6" s="115"/>
      <c r="BBQ6" s="115"/>
      <c r="BBR6" s="115"/>
      <c r="BBS6" s="115"/>
      <c r="BBT6" s="115"/>
      <c r="BBU6" s="115"/>
      <c r="BBV6" s="115"/>
      <c r="BBW6" s="115"/>
      <c r="BBX6" s="115"/>
      <c r="BBY6" s="115"/>
      <c r="BBZ6" s="115"/>
      <c r="BCA6" s="115"/>
      <c r="BCB6" s="115"/>
      <c r="BCC6" s="115"/>
      <c r="BCD6" s="115"/>
      <c r="BCE6" s="115"/>
      <c r="BCF6" s="115"/>
      <c r="BCG6" s="115"/>
      <c r="BCH6" s="115"/>
      <c r="BCI6" s="115"/>
      <c r="BCJ6" s="115"/>
      <c r="BCK6" s="115"/>
      <c r="BCL6" s="115"/>
      <c r="BCM6" s="115"/>
      <c r="BCN6" s="115"/>
      <c r="BCO6" s="115"/>
      <c r="BCP6" s="115"/>
      <c r="BCQ6" s="115"/>
      <c r="BCR6" s="115"/>
      <c r="BCS6" s="115"/>
      <c r="BCT6" s="115"/>
      <c r="BCU6" s="115"/>
      <c r="BCV6" s="115"/>
      <c r="BCW6" s="115"/>
      <c r="BCX6" s="115"/>
      <c r="BCY6" s="115"/>
      <c r="BCZ6" s="115"/>
      <c r="BDA6" s="115"/>
      <c r="BDB6" s="115"/>
      <c r="BDC6" s="115"/>
      <c r="BDD6" s="115"/>
      <c r="BDE6" s="115"/>
      <c r="BDF6" s="115"/>
      <c r="BDG6" s="115"/>
      <c r="BDH6" s="115"/>
      <c r="BDI6" s="115"/>
      <c r="BDJ6" s="115"/>
      <c r="BDK6" s="115"/>
      <c r="BDL6" s="115"/>
      <c r="BDM6" s="115"/>
      <c r="BDN6" s="115"/>
      <c r="BDO6" s="115"/>
      <c r="BDP6" s="115"/>
      <c r="BDQ6" s="115"/>
      <c r="BDR6" s="115"/>
      <c r="BDS6" s="115"/>
      <c r="BDT6" s="115"/>
      <c r="BDU6" s="115"/>
      <c r="BDV6" s="115"/>
      <c r="BDW6" s="115"/>
      <c r="BDX6" s="115"/>
      <c r="BDY6" s="115"/>
      <c r="BDZ6" s="115"/>
      <c r="BEA6" s="115"/>
      <c r="BEB6" s="115"/>
      <c r="BEC6" s="115"/>
      <c r="BED6" s="115"/>
      <c r="BEE6" s="115"/>
      <c r="BEF6" s="115"/>
      <c r="BEG6" s="115"/>
      <c r="BEH6" s="115"/>
      <c r="BEI6" s="115"/>
      <c r="BEJ6" s="115"/>
      <c r="BEK6" s="115"/>
      <c r="BEL6" s="115"/>
      <c r="BEM6" s="115"/>
      <c r="BEN6" s="115"/>
      <c r="BEO6" s="115"/>
      <c r="BEP6" s="115"/>
      <c r="BEQ6" s="115"/>
      <c r="BER6" s="115"/>
      <c r="BES6" s="115"/>
      <c r="BET6" s="115"/>
      <c r="BEU6" s="115"/>
      <c r="BEV6" s="115"/>
      <c r="BEW6" s="115"/>
      <c r="BEX6" s="115"/>
      <c r="BEY6" s="115"/>
      <c r="BEZ6" s="115"/>
      <c r="BFA6" s="115"/>
      <c r="BFB6" s="115"/>
      <c r="BFC6" s="115"/>
      <c r="BFD6" s="115"/>
      <c r="BFE6" s="115"/>
      <c r="BFF6" s="115"/>
      <c r="BFG6" s="115"/>
      <c r="BFH6" s="115"/>
      <c r="BFI6" s="115"/>
      <c r="BFJ6" s="115"/>
      <c r="BFK6" s="115"/>
      <c r="BFL6" s="115"/>
      <c r="BFM6" s="115"/>
      <c r="BFN6" s="115"/>
      <c r="BFO6" s="115"/>
      <c r="BFP6" s="115"/>
      <c r="BFQ6" s="115"/>
      <c r="BFR6" s="115"/>
      <c r="BFS6" s="115"/>
      <c r="BFT6" s="115"/>
      <c r="BFU6" s="115"/>
      <c r="BFV6" s="115"/>
      <c r="BFW6" s="115"/>
      <c r="BFX6" s="115"/>
      <c r="BFY6" s="115"/>
      <c r="BFZ6" s="115"/>
      <c r="BGA6" s="115"/>
      <c r="BGB6" s="115"/>
      <c r="BGC6" s="115"/>
      <c r="BGD6" s="115"/>
      <c r="BGE6" s="115"/>
      <c r="BGF6" s="115"/>
      <c r="BGG6" s="115"/>
      <c r="BGH6" s="115"/>
      <c r="BGI6" s="115"/>
      <c r="BGJ6" s="115"/>
      <c r="BGK6" s="115"/>
      <c r="BGL6" s="115"/>
      <c r="BGM6" s="115"/>
      <c r="BGN6" s="115"/>
      <c r="BGO6" s="115"/>
      <c r="BGP6" s="115"/>
      <c r="BGQ6" s="115"/>
      <c r="BGR6" s="115"/>
      <c r="BGS6" s="115"/>
      <c r="BGT6" s="115"/>
      <c r="BGU6" s="115"/>
      <c r="BGV6" s="115"/>
      <c r="BGW6" s="115"/>
      <c r="BGX6" s="115"/>
      <c r="BGY6" s="115"/>
      <c r="BGZ6" s="115"/>
      <c r="BHA6" s="115"/>
      <c r="BHB6" s="115"/>
      <c r="BHC6" s="115"/>
    </row>
    <row r="7" spans="1:1563" s="5" customFormat="1" ht="18" customHeight="1" x14ac:dyDescent="0.4">
      <c r="A7" s="144"/>
      <c r="B7" s="145"/>
      <c r="C7" s="144"/>
      <c r="D7" s="144"/>
      <c r="E7" s="144"/>
      <c r="F7" s="146"/>
      <c r="G7" s="33"/>
      <c r="H7" s="152"/>
      <c r="I7" s="121"/>
      <c r="J7" s="154"/>
      <c r="K7" s="117"/>
      <c r="L7" s="121"/>
      <c r="M7" s="197"/>
      <c r="N7" s="197"/>
      <c r="O7" s="128" t="s">
        <v>90</v>
      </c>
      <c r="P7" s="128" t="s">
        <v>91</v>
      </c>
      <c r="Q7" s="128" t="s">
        <v>92</v>
      </c>
      <c r="R7" s="128" t="s">
        <v>93</v>
      </c>
      <c r="S7" s="128" t="s">
        <v>90</v>
      </c>
      <c r="T7" s="128" t="s">
        <v>91</v>
      </c>
      <c r="U7" s="128" t="s">
        <v>92</v>
      </c>
      <c r="V7" s="128" t="s">
        <v>93</v>
      </c>
      <c r="W7" s="128" t="s">
        <v>90</v>
      </c>
      <c r="X7" s="128"/>
      <c r="Y7" s="128"/>
      <c r="Z7" s="128"/>
      <c r="AA7" s="128" t="s">
        <v>91</v>
      </c>
      <c r="AB7" s="128"/>
      <c r="AC7" s="128"/>
      <c r="AD7" s="128"/>
      <c r="AE7" s="128" t="s">
        <v>92</v>
      </c>
      <c r="AF7" s="128"/>
      <c r="AG7" s="128"/>
      <c r="AH7" s="128"/>
      <c r="AI7" s="128" t="s">
        <v>93</v>
      </c>
      <c r="AJ7" s="128"/>
      <c r="AK7" s="128"/>
      <c r="AL7" s="128"/>
      <c r="AM7" s="128" t="s">
        <v>90</v>
      </c>
      <c r="AN7" s="128" t="s">
        <v>91</v>
      </c>
      <c r="AO7" s="128" t="s">
        <v>92</v>
      </c>
      <c r="AP7" s="128" t="s">
        <v>93</v>
      </c>
      <c r="AQ7" s="130" t="s">
        <v>90</v>
      </c>
      <c r="AR7" s="130" t="s">
        <v>91</v>
      </c>
      <c r="AS7" s="130" t="s">
        <v>92</v>
      </c>
      <c r="AT7" s="130" t="s">
        <v>93</v>
      </c>
      <c r="AU7" s="130" t="s">
        <v>90</v>
      </c>
      <c r="AV7" s="130" t="s">
        <v>91</v>
      </c>
      <c r="AW7" s="130" t="s">
        <v>92</v>
      </c>
      <c r="AX7" s="130" t="s">
        <v>93</v>
      </c>
      <c r="AY7" s="130" t="s">
        <v>90</v>
      </c>
      <c r="AZ7" s="130" t="s">
        <v>91</v>
      </c>
      <c r="BA7" s="130" t="s">
        <v>92</v>
      </c>
      <c r="BB7" s="130" t="s">
        <v>93</v>
      </c>
      <c r="BC7" s="149"/>
      <c r="BD7" s="123"/>
      <c r="BE7" s="125"/>
      <c r="BF7" s="128" t="s">
        <v>90</v>
      </c>
      <c r="BG7" s="128" t="s">
        <v>91</v>
      </c>
      <c r="BH7" s="128" t="s">
        <v>92</v>
      </c>
      <c r="BI7" s="128" t="s">
        <v>93</v>
      </c>
      <c r="BJ7" s="129" t="s">
        <v>90</v>
      </c>
      <c r="BK7" s="128" t="s">
        <v>91</v>
      </c>
      <c r="BL7" s="128"/>
      <c r="BM7" s="128"/>
      <c r="BN7" s="128" t="s">
        <v>92</v>
      </c>
      <c r="BO7" s="128" t="s">
        <v>93</v>
      </c>
      <c r="BP7" s="128" t="s">
        <v>94</v>
      </c>
      <c r="BQ7" s="130" t="s">
        <v>90</v>
      </c>
      <c r="BR7" s="130" t="s">
        <v>91</v>
      </c>
      <c r="BS7" s="130" t="s">
        <v>92</v>
      </c>
      <c r="BT7" s="130" t="s">
        <v>93</v>
      </c>
      <c r="BU7" s="130" t="s">
        <v>90</v>
      </c>
      <c r="BV7" s="130" t="s">
        <v>91</v>
      </c>
      <c r="BW7" s="130" t="s">
        <v>92</v>
      </c>
      <c r="BX7" s="130" t="s">
        <v>93</v>
      </c>
      <c r="BY7" s="149"/>
      <c r="BZ7" s="123"/>
      <c r="CA7" s="125"/>
      <c r="CB7" s="128" t="s">
        <v>90</v>
      </c>
      <c r="CC7" s="128" t="s">
        <v>91</v>
      </c>
      <c r="CD7" s="128" t="s">
        <v>92</v>
      </c>
      <c r="CE7" s="128" t="s">
        <v>93</v>
      </c>
      <c r="CF7" s="128" t="s">
        <v>94</v>
      </c>
      <c r="CG7" s="128" t="s">
        <v>90</v>
      </c>
      <c r="CH7" s="128" t="s">
        <v>91</v>
      </c>
      <c r="CI7" s="128" t="s">
        <v>92</v>
      </c>
      <c r="CJ7" s="128"/>
      <c r="CK7" s="128"/>
      <c r="CL7" s="128"/>
      <c r="CM7" s="128"/>
      <c r="CN7" s="128" t="s">
        <v>93</v>
      </c>
      <c r="CO7" s="128" t="s">
        <v>94</v>
      </c>
      <c r="CP7" s="130" t="s">
        <v>90</v>
      </c>
      <c r="CQ7" s="130" t="s">
        <v>91</v>
      </c>
      <c r="CR7" s="130" t="s">
        <v>92</v>
      </c>
      <c r="CS7" s="130" t="s">
        <v>93</v>
      </c>
      <c r="CT7" s="130" t="s">
        <v>90</v>
      </c>
      <c r="CU7" s="130" t="s">
        <v>91</v>
      </c>
      <c r="CV7" s="130" t="s">
        <v>92</v>
      </c>
      <c r="CW7" s="130" t="s">
        <v>93</v>
      </c>
      <c r="CX7" s="130" t="s">
        <v>90</v>
      </c>
      <c r="CY7" s="130" t="s">
        <v>91</v>
      </c>
      <c r="CZ7" s="130" t="s">
        <v>92</v>
      </c>
      <c r="DA7" s="130" t="s">
        <v>93</v>
      </c>
      <c r="DB7" s="149"/>
      <c r="DC7" s="123"/>
      <c r="DD7" s="125"/>
      <c r="DE7" s="130" t="s">
        <v>90</v>
      </c>
      <c r="DF7" s="130"/>
      <c r="DG7" s="130"/>
      <c r="DH7" s="130"/>
      <c r="DI7" s="130" t="s">
        <v>91</v>
      </c>
      <c r="DJ7" s="130"/>
      <c r="DK7" s="130"/>
      <c r="DL7" s="130"/>
      <c r="DM7" s="130" t="s">
        <v>90</v>
      </c>
      <c r="DN7" s="130" t="s">
        <v>91</v>
      </c>
      <c r="DO7" s="130" t="s">
        <v>92</v>
      </c>
      <c r="DP7" s="130" t="s">
        <v>93</v>
      </c>
      <c r="DQ7" s="130" t="s">
        <v>90</v>
      </c>
      <c r="DR7" s="130"/>
      <c r="DS7" s="130"/>
      <c r="DT7" s="130"/>
      <c r="DU7" s="130" t="s">
        <v>91</v>
      </c>
      <c r="DV7" s="130"/>
      <c r="DW7" s="130"/>
      <c r="DX7" s="130"/>
      <c r="DY7" s="130" t="s">
        <v>90</v>
      </c>
      <c r="DZ7" s="130" t="s">
        <v>91</v>
      </c>
      <c r="EA7" s="130" t="s">
        <v>92</v>
      </c>
      <c r="EB7" s="130" t="s">
        <v>93</v>
      </c>
      <c r="EC7" s="130" t="s">
        <v>90</v>
      </c>
      <c r="ED7" s="130"/>
      <c r="EE7" s="130"/>
      <c r="EF7" s="130"/>
      <c r="EG7" s="130" t="s">
        <v>91</v>
      </c>
      <c r="EH7" s="130"/>
      <c r="EI7" s="130"/>
      <c r="EJ7" s="130"/>
      <c r="EK7" s="125"/>
      <c r="EL7" s="132"/>
      <c r="EM7" s="128" t="s">
        <v>90</v>
      </c>
      <c r="EN7" s="128" t="s">
        <v>91</v>
      </c>
      <c r="EO7" s="128" t="s">
        <v>92</v>
      </c>
      <c r="EP7" s="128" t="s">
        <v>93</v>
      </c>
      <c r="EQ7" s="128" t="s">
        <v>90</v>
      </c>
      <c r="ER7" s="128" t="s">
        <v>91</v>
      </c>
      <c r="ES7" s="128" t="s">
        <v>92</v>
      </c>
      <c r="ET7" s="128"/>
      <c r="EU7" s="128"/>
      <c r="EV7" s="128"/>
      <c r="EW7" s="128" t="s">
        <v>93</v>
      </c>
      <c r="EX7" s="128" t="s">
        <v>90</v>
      </c>
      <c r="EY7" s="128" t="s">
        <v>91</v>
      </c>
      <c r="EZ7" s="128" t="s">
        <v>92</v>
      </c>
      <c r="FA7" s="128" t="s">
        <v>93</v>
      </c>
      <c r="FB7" s="128" t="s">
        <v>90</v>
      </c>
      <c r="FC7" s="128" t="s">
        <v>91</v>
      </c>
      <c r="FD7" s="128" t="s">
        <v>92</v>
      </c>
      <c r="FE7" s="128" t="s">
        <v>93</v>
      </c>
      <c r="FF7" s="128" t="s">
        <v>94</v>
      </c>
      <c r="FG7" s="128" t="s">
        <v>90</v>
      </c>
      <c r="FH7" s="128" t="s">
        <v>91</v>
      </c>
      <c r="FI7" s="128" t="s">
        <v>92</v>
      </c>
      <c r="FJ7" s="128" t="s">
        <v>93</v>
      </c>
      <c r="FK7" s="128" t="s">
        <v>90</v>
      </c>
      <c r="FL7" s="128" t="s">
        <v>91</v>
      </c>
      <c r="FM7" s="128" t="s">
        <v>92</v>
      </c>
      <c r="FN7" s="128" t="s">
        <v>93</v>
      </c>
      <c r="FO7" s="128" t="s">
        <v>94</v>
      </c>
      <c r="FP7" s="128" t="s">
        <v>95</v>
      </c>
      <c r="FQ7" s="128" t="s">
        <v>90</v>
      </c>
      <c r="FR7" s="128" t="s">
        <v>91</v>
      </c>
      <c r="FS7" s="128" t="s">
        <v>92</v>
      </c>
      <c r="FT7" s="128" t="s">
        <v>93</v>
      </c>
      <c r="FU7" s="128" t="s">
        <v>94</v>
      </c>
      <c r="FV7" s="128" t="s">
        <v>95</v>
      </c>
      <c r="FW7" s="130" t="s">
        <v>90</v>
      </c>
      <c r="FX7" s="130" t="s">
        <v>91</v>
      </c>
      <c r="FY7" s="130" t="s">
        <v>92</v>
      </c>
      <c r="FZ7" s="130" t="s">
        <v>93</v>
      </c>
      <c r="GA7" s="130" t="s">
        <v>90</v>
      </c>
      <c r="GB7" s="130"/>
      <c r="GC7" s="130"/>
      <c r="GD7" s="130"/>
      <c r="GE7" s="130" t="s">
        <v>91</v>
      </c>
      <c r="GF7" s="130"/>
      <c r="GG7" s="130"/>
      <c r="GH7" s="130"/>
      <c r="GI7" s="130" t="s">
        <v>92</v>
      </c>
      <c r="GJ7" s="130"/>
      <c r="GK7" s="130"/>
      <c r="GL7" s="130"/>
      <c r="GM7" s="130" t="s">
        <v>90</v>
      </c>
      <c r="GN7" s="130" t="s">
        <v>91</v>
      </c>
      <c r="GO7" s="130" t="s">
        <v>92</v>
      </c>
      <c r="GP7" s="130" t="s">
        <v>93</v>
      </c>
      <c r="GQ7" s="130" t="s">
        <v>90</v>
      </c>
      <c r="GR7" s="130"/>
      <c r="GS7" s="130"/>
      <c r="GT7" s="130"/>
      <c r="GU7" s="130" t="s">
        <v>91</v>
      </c>
      <c r="GV7" s="130"/>
      <c r="GW7" s="130"/>
      <c r="GX7" s="130"/>
      <c r="GY7" s="130" t="s">
        <v>90</v>
      </c>
      <c r="GZ7" s="130" t="s">
        <v>91</v>
      </c>
      <c r="HA7" s="130" t="s">
        <v>92</v>
      </c>
      <c r="HB7" s="130" t="s">
        <v>93</v>
      </c>
      <c r="HC7" s="130" t="s">
        <v>90</v>
      </c>
      <c r="HD7" s="130" t="s">
        <v>91</v>
      </c>
      <c r="HE7" s="130" t="s">
        <v>92</v>
      </c>
      <c r="HF7" s="130" t="s">
        <v>93</v>
      </c>
      <c r="HG7" s="130" t="s">
        <v>90</v>
      </c>
      <c r="HH7" s="130" t="s">
        <v>91</v>
      </c>
      <c r="HI7" s="130" t="s">
        <v>92</v>
      </c>
      <c r="HJ7" s="130" t="s">
        <v>93</v>
      </c>
      <c r="HK7" s="130" t="s">
        <v>90</v>
      </c>
      <c r="HL7" s="130" t="s">
        <v>91</v>
      </c>
      <c r="HM7" s="130" t="s">
        <v>92</v>
      </c>
      <c r="HN7" s="130" t="s">
        <v>93</v>
      </c>
      <c r="HO7" s="130" t="s">
        <v>90</v>
      </c>
      <c r="HP7" s="130"/>
      <c r="HQ7" s="130"/>
      <c r="HR7" s="130"/>
      <c r="HS7" s="130" t="s">
        <v>91</v>
      </c>
      <c r="HT7" s="130"/>
      <c r="HU7" s="130"/>
      <c r="HV7" s="130"/>
      <c r="HW7" s="130" t="s">
        <v>92</v>
      </c>
      <c r="HX7" s="130"/>
      <c r="HY7" s="130"/>
      <c r="HZ7" s="130"/>
      <c r="IA7" s="170" t="s">
        <v>93</v>
      </c>
      <c r="IB7" s="149"/>
      <c r="IC7" s="123"/>
      <c r="ID7" s="125"/>
      <c r="IE7" s="128" t="s">
        <v>90</v>
      </c>
      <c r="IF7" s="128" t="s">
        <v>91</v>
      </c>
      <c r="IG7" s="128" t="s">
        <v>92</v>
      </c>
      <c r="IH7" s="128" t="s">
        <v>93</v>
      </c>
      <c r="II7" s="128" t="s">
        <v>94</v>
      </c>
      <c r="IJ7" s="128" t="s">
        <v>95</v>
      </c>
      <c r="IK7" s="128" t="s">
        <v>90</v>
      </c>
      <c r="IL7" s="128" t="s">
        <v>91</v>
      </c>
      <c r="IM7" s="128" t="s">
        <v>92</v>
      </c>
      <c r="IN7" s="128" t="s">
        <v>93</v>
      </c>
      <c r="IO7" s="128" t="s">
        <v>90</v>
      </c>
      <c r="IP7" s="128" t="s">
        <v>91</v>
      </c>
      <c r="IQ7" s="128" t="s">
        <v>92</v>
      </c>
      <c r="IR7" s="128" t="s">
        <v>93</v>
      </c>
      <c r="IS7" s="130" t="s">
        <v>90</v>
      </c>
      <c r="IT7" s="130" t="s">
        <v>91</v>
      </c>
      <c r="IU7" s="130" t="s">
        <v>92</v>
      </c>
      <c r="IV7" s="130" t="s">
        <v>93</v>
      </c>
      <c r="IW7" s="130" t="s">
        <v>90</v>
      </c>
      <c r="IX7" s="130" t="s">
        <v>91</v>
      </c>
      <c r="IY7" s="130" t="s">
        <v>92</v>
      </c>
      <c r="IZ7" s="130" t="s">
        <v>93</v>
      </c>
      <c r="JA7" s="130" t="s">
        <v>90</v>
      </c>
      <c r="JB7" s="130" t="s">
        <v>91</v>
      </c>
      <c r="JC7" s="130" t="s">
        <v>92</v>
      </c>
      <c r="JD7" s="130" t="s">
        <v>93</v>
      </c>
      <c r="JE7" s="149"/>
      <c r="JF7" s="123"/>
      <c r="JG7" s="125"/>
      <c r="JH7" s="128" t="s">
        <v>90</v>
      </c>
      <c r="JI7" s="128" t="s">
        <v>91</v>
      </c>
      <c r="JJ7" s="128" t="s">
        <v>92</v>
      </c>
      <c r="JK7" s="128" t="s">
        <v>93</v>
      </c>
      <c r="JL7" s="128" t="s">
        <v>94</v>
      </c>
      <c r="JM7" s="128" t="s">
        <v>90</v>
      </c>
      <c r="JN7" s="128" t="s">
        <v>91</v>
      </c>
      <c r="JO7" s="128"/>
      <c r="JP7" s="128"/>
      <c r="JQ7" s="128" t="s">
        <v>92</v>
      </c>
      <c r="JR7" s="128" t="s">
        <v>93</v>
      </c>
      <c r="JS7" s="128" t="s">
        <v>90</v>
      </c>
      <c r="JT7" s="128" t="s">
        <v>91</v>
      </c>
      <c r="JU7" s="128" t="s">
        <v>92</v>
      </c>
      <c r="JV7" s="128" t="s">
        <v>93</v>
      </c>
      <c r="JW7" s="130" t="s">
        <v>90</v>
      </c>
      <c r="JX7" s="130"/>
      <c r="JY7" s="130"/>
      <c r="JZ7" s="130"/>
      <c r="KA7" s="130" t="s">
        <v>91</v>
      </c>
      <c r="KB7" s="130"/>
      <c r="KC7" s="130"/>
      <c r="KD7" s="130"/>
      <c r="KE7" s="130" t="s">
        <v>90</v>
      </c>
      <c r="KF7" s="130"/>
      <c r="KG7" s="130"/>
      <c r="KH7" s="130"/>
      <c r="KI7" s="130" t="s">
        <v>91</v>
      </c>
      <c r="KJ7" s="130"/>
      <c r="KK7" s="130"/>
      <c r="KL7" s="130"/>
      <c r="KM7" s="149"/>
      <c r="KN7" s="123"/>
      <c r="KO7" s="125"/>
      <c r="KP7" s="130" t="s">
        <v>90</v>
      </c>
      <c r="KQ7" s="130"/>
      <c r="KR7" s="130"/>
      <c r="KS7" s="130"/>
      <c r="KT7" s="130" t="s">
        <v>91</v>
      </c>
      <c r="KU7" s="130"/>
      <c r="KV7" s="130"/>
      <c r="KW7" s="130"/>
      <c r="KX7" s="130" t="s">
        <v>90</v>
      </c>
      <c r="KY7" s="130" t="s">
        <v>91</v>
      </c>
      <c r="KZ7" s="130" t="s">
        <v>92</v>
      </c>
      <c r="LA7" s="130" t="s">
        <v>93</v>
      </c>
      <c r="LB7" s="130" t="s">
        <v>90</v>
      </c>
      <c r="LC7" s="130"/>
      <c r="LD7" s="130"/>
      <c r="LE7" s="130"/>
      <c r="LF7" s="130" t="s">
        <v>91</v>
      </c>
      <c r="LG7" s="130"/>
      <c r="LH7" s="130"/>
      <c r="LI7" s="130"/>
      <c r="LJ7" s="130" t="s">
        <v>90</v>
      </c>
      <c r="LK7" s="130" t="s">
        <v>91</v>
      </c>
      <c r="LL7" s="130" t="s">
        <v>92</v>
      </c>
      <c r="LM7" s="130" t="s">
        <v>93</v>
      </c>
      <c r="LN7" s="130" t="s">
        <v>90</v>
      </c>
      <c r="LO7" s="130"/>
      <c r="LP7" s="130"/>
      <c r="LQ7" s="130"/>
      <c r="LR7" s="130" t="s">
        <v>91</v>
      </c>
      <c r="LS7" s="130"/>
      <c r="LT7" s="130"/>
      <c r="LU7" s="130"/>
      <c r="LV7" s="125"/>
      <c r="LW7" s="136"/>
      <c r="LX7" s="179"/>
      <c r="LY7" s="175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4"/>
      <c r="TH7" s="4"/>
      <c r="TI7" s="4"/>
      <c r="TJ7" s="4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  <c r="VV7" s="4"/>
      <c r="VW7" s="4"/>
      <c r="VX7" s="4"/>
      <c r="VY7" s="4"/>
      <c r="VZ7" s="4"/>
      <c r="WA7" s="4"/>
      <c r="WB7" s="4"/>
      <c r="WC7" s="4"/>
      <c r="WD7" s="4"/>
      <c r="WE7" s="4"/>
      <c r="WF7" s="4"/>
      <c r="WG7" s="4"/>
      <c r="WH7" s="4"/>
      <c r="WI7" s="4"/>
      <c r="WJ7" s="4"/>
      <c r="WK7" s="4"/>
      <c r="WL7" s="4"/>
      <c r="WM7" s="4"/>
      <c r="WN7" s="4"/>
      <c r="WO7" s="4"/>
      <c r="WP7" s="4"/>
      <c r="WQ7" s="4"/>
      <c r="WR7" s="4"/>
      <c r="WS7" s="4"/>
      <c r="WT7" s="4"/>
      <c r="WU7" s="4"/>
      <c r="WV7" s="4"/>
      <c r="WW7" s="4"/>
      <c r="WX7" s="4"/>
      <c r="WY7" s="4"/>
      <c r="WZ7" s="4"/>
      <c r="XA7" s="4"/>
      <c r="XB7" s="4"/>
      <c r="XC7" s="4"/>
      <c r="XD7" s="4"/>
      <c r="XE7" s="4"/>
      <c r="XF7" s="4"/>
      <c r="XG7" s="4"/>
      <c r="XH7" s="4"/>
      <c r="XI7" s="4"/>
      <c r="XJ7" s="4"/>
      <c r="XK7" s="4"/>
      <c r="XL7" s="4"/>
      <c r="XM7" s="4"/>
      <c r="XN7" s="4"/>
      <c r="XO7" s="4"/>
      <c r="XP7" s="4"/>
      <c r="XQ7" s="4"/>
      <c r="XR7" s="4"/>
      <c r="XS7" s="4"/>
      <c r="XT7" s="4"/>
      <c r="XU7" s="4"/>
      <c r="XV7" s="4"/>
      <c r="XW7" s="4"/>
      <c r="XX7" s="4"/>
      <c r="XY7" s="4"/>
      <c r="XZ7" s="4"/>
      <c r="YA7" s="4"/>
      <c r="YB7" s="4"/>
      <c r="YC7" s="4"/>
      <c r="YD7" s="4"/>
      <c r="YE7" s="4"/>
      <c r="YF7" s="4"/>
      <c r="YG7" s="4"/>
      <c r="YH7" s="4"/>
      <c r="YI7" s="4"/>
      <c r="YJ7" s="4"/>
      <c r="YK7" s="4"/>
      <c r="YL7" s="4"/>
      <c r="YM7" s="4"/>
      <c r="YN7" s="4"/>
      <c r="YO7" s="4"/>
      <c r="YP7" s="4"/>
      <c r="YQ7" s="4"/>
      <c r="YR7" s="4"/>
      <c r="YS7" s="4"/>
      <c r="YT7" s="4"/>
      <c r="YU7" s="4"/>
      <c r="YV7" s="4"/>
      <c r="YW7" s="4"/>
      <c r="YX7" s="4"/>
      <c r="YY7" s="4"/>
      <c r="YZ7" s="4"/>
      <c r="ZA7" s="4"/>
      <c r="ZB7" s="4"/>
      <c r="ZC7" s="4"/>
      <c r="ZD7" s="4"/>
      <c r="ZE7" s="4"/>
      <c r="ZF7" s="4"/>
      <c r="ZG7" s="4"/>
      <c r="ZH7" s="4"/>
      <c r="ZI7" s="4"/>
      <c r="ZJ7" s="4"/>
      <c r="ZK7" s="4"/>
      <c r="ZL7" s="4"/>
      <c r="ZM7" s="4"/>
      <c r="ZN7" s="4"/>
      <c r="ZO7" s="4"/>
      <c r="ZP7" s="4"/>
      <c r="ZQ7" s="4"/>
      <c r="ZR7" s="4"/>
      <c r="ZS7" s="4"/>
      <c r="ZT7" s="4"/>
      <c r="ZU7" s="4"/>
      <c r="ZV7" s="4"/>
      <c r="ZW7" s="4"/>
      <c r="ZX7" s="4"/>
      <c r="ZY7" s="4"/>
      <c r="ZZ7" s="4"/>
      <c r="AAA7" s="4"/>
      <c r="AAB7" s="4"/>
      <c r="AAC7" s="4"/>
      <c r="AAD7" s="4"/>
      <c r="AAE7" s="4"/>
      <c r="AAF7" s="4"/>
      <c r="AAG7" s="4"/>
      <c r="AAH7" s="4"/>
      <c r="AAI7" s="4"/>
      <c r="AAJ7" s="4"/>
      <c r="AAK7" s="4"/>
      <c r="AAL7" s="4"/>
      <c r="AAM7" s="4"/>
      <c r="AAN7" s="4"/>
      <c r="AAO7" s="4"/>
      <c r="AAP7" s="4"/>
      <c r="AAQ7" s="4"/>
      <c r="AAR7" s="4"/>
      <c r="AAS7" s="4"/>
      <c r="AAT7" s="4"/>
      <c r="AAU7" s="4"/>
      <c r="AAV7" s="4"/>
      <c r="AAW7" s="4"/>
      <c r="AAX7" s="4"/>
      <c r="AAY7" s="4"/>
      <c r="AAZ7" s="4"/>
      <c r="ABA7" s="4"/>
      <c r="ABB7" s="4"/>
      <c r="ABC7" s="4"/>
      <c r="ABD7" s="4"/>
      <c r="ABE7" s="4"/>
      <c r="ABF7" s="4"/>
      <c r="ABG7" s="4"/>
      <c r="ABH7" s="4"/>
      <c r="ABI7" s="4"/>
      <c r="ABJ7" s="4"/>
      <c r="ABK7" s="4"/>
      <c r="ABL7" s="4"/>
      <c r="ABM7" s="4"/>
      <c r="ABN7" s="4"/>
      <c r="ABO7" s="4"/>
      <c r="ABP7" s="4"/>
      <c r="ABQ7" s="4"/>
      <c r="ABR7" s="4"/>
      <c r="ABS7" s="4"/>
      <c r="ABT7" s="4"/>
      <c r="ABU7" s="4"/>
      <c r="ABV7" s="4"/>
      <c r="ABW7" s="4"/>
      <c r="ABX7" s="4"/>
      <c r="ABY7" s="4"/>
      <c r="ABZ7" s="4"/>
      <c r="ACA7" s="4"/>
      <c r="ACB7" s="4"/>
      <c r="ACC7" s="4"/>
      <c r="ACD7" s="4"/>
      <c r="ACE7" s="4"/>
      <c r="ACF7" s="4"/>
      <c r="ACG7" s="4"/>
      <c r="ACH7" s="4"/>
      <c r="ACI7" s="4"/>
      <c r="ACJ7" s="4"/>
      <c r="ACK7" s="4"/>
      <c r="ACL7" s="4"/>
      <c r="ACM7" s="4"/>
      <c r="ACN7" s="4"/>
      <c r="ACO7" s="4"/>
      <c r="ACP7" s="4"/>
      <c r="ACQ7" s="4"/>
      <c r="ACR7" s="4"/>
      <c r="ACS7" s="4"/>
      <c r="ACT7" s="4"/>
      <c r="ACU7" s="4"/>
      <c r="ACV7" s="4"/>
      <c r="ACW7" s="4"/>
      <c r="ACX7" s="4"/>
      <c r="ACY7" s="4"/>
      <c r="ACZ7" s="4"/>
      <c r="ADA7" s="4"/>
      <c r="ADB7" s="4"/>
      <c r="ADC7" s="4"/>
      <c r="ADD7" s="4"/>
      <c r="ADE7" s="4"/>
      <c r="ADF7" s="4"/>
      <c r="ADG7" s="4"/>
      <c r="ADH7" s="4"/>
      <c r="ADI7" s="4"/>
      <c r="ADJ7" s="4"/>
      <c r="ADK7" s="4"/>
      <c r="ADL7" s="4"/>
      <c r="ADM7" s="4"/>
      <c r="ADN7" s="4"/>
      <c r="ADO7" s="4"/>
      <c r="ADP7" s="4"/>
      <c r="ADQ7" s="4"/>
      <c r="ADR7" s="4"/>
      <c r="ADS7" s="4"/>
      <c r="ADT7" s="4"/>
      <c r="ADU7" s="4"/>
      <c r="ADV7" s="4"/>
      <c r="ADW7" s="4"/>
      <c r="ADX7" s="4"/>
      <c r="ADY7" s="4"/>
      <c r="ADZ7" s="4"/>
      <c r="AEA7" s="4"/>
      <c r="AEB7" s="4"/>
      <c r="AEC7" s="4"/>
      <c r="AED7" s="4"/>
      <c r="AEE7" s="4"/>
      <c r="AEF7" s="4"/>
      <c r="AEG7" s="4"/>
      <c r="AEH7" s="4"/>
      <c r="AEI7" s="4"/>
      <c r="AEJ7" s="4"/>
      <c r="AEK7" s="4"/>
      <c r="AEL7" s="4"/>
      <c r="AEM7" s="4"/>
      <c r="AEN7" s="4"/>
      <c r="AEO7" s="4"/>
      <c r="AEP7" s="4"/>
      <c r="AEQ7" s="4"/>
      <c r="AER7" s="4"/>
      <c r="AES7" s="4"/>
      <c r="AET7" s="4"/>
      <c r="AEU7" s="4"/>
      <c r="AEV7" s="4"/>
      <c r="AEW7" s="4"/>
      <c r="AEX7" s="4"/>
      <c r="AEY7" s="4"/>
      <c r="AEZ7" s="4"/>
      <c r="AFA7" s="4"/>
      <c r="AFB7" s="4"/>
      <c r="AFC7" s="4"/>
      <c r="AFD7" s="4"/>
      <c r="AFE7" s="4"/>
      <c r="AFF7" s="4"/>
      <c r="AFG7" s="4"/>
      <c r="AFH7" s="4"/>
      <c r="AFI7" s="4"/>
      <c r="AFJ7" s="4"/>
      <c r="AFK7" s="4"/>
      <c r="AFL7" s="4"/>
      <c r="AFM7" s="4"/>
      <c r="AFN7" s="4"/>
      <c r="AFO7" s="4"/>
      <c r="AFP7" s="4"/>
      <c r="AFQ7" s="4"/>
      <c r="AFR7" s="4"/>
      <c r="AFS7" s="4"/>
      <c r="AFT7" s="4"/>
      <c r="AFU7" s="4"/>
      <c r="AFV7" s="4"/>
      <c r="AFW7" s="4"/>
      <c r="AFX7" s="4"/>
      <c r="AFY7" s="4"/>
      <c r="AFZ7" s="4"/>
      <c r="AGA7" s="4"/>
      <c r="AGB7" s="4"/>
      <c r="AGC7" s="4"/>
      <c r="AGD7" s="4"/>
      <c r="AGE7" s="4"/>
      <c r="AGF7" s="4"/>
      <c r="AGG7" s="4"/>
      <c r="AGH7" s="4"/>
      <c r="AGI7" s="4"/>
      <c r="AGJ7" s="4"/>
      <c r="AGK7" s="4"/>
      <c r="AGL7" s="4"/>
      <c r="AGM7" s="4"/>
      <c r="AGN7" s="4"/>
      <c r="AGO7" s="4"/>
      <c r="AGP7" s="4"/>
      <c r="AGQ7" s="4"/>
      <c r="AGR7" s="4"/>
      <c r="AGS7" s="4"/>
      <c r="AGT7" s="4"/>
      <c r="AGU7" s="4"/>
      <c r="AGV7" s="4"/>
      <c r="AGW7" s="4"/>
      <c r="AGX7" s="4"/>
      <c r="AGY7" s="4"/>
      <c r="AGZ7" s="4"/>
      <c r="AHA7" s="4"/>
      <c r="AHB7" s="4"/>
      <c r="AHC7" s="4"/>
      <c r="AHD7" s="4"/>
      <c r="AHE7" s="4"/>
      <c r="AHF7" s="4"/>
      <c r="AHG7" s="4"/>
      <c r="AHH7" s="4"/>
      <c r="AHI7" s="4"/>
      <c r="AHJ7" s="4"/>
      <c r="AHK7" s="4"/>
      <c r="AHL7" s="4"/>
      <c r="AHM7" s="4"/>
      <c r="AHN7" s="4"/>
      <c r="AHO7" s="4"/>
      <c r="AHP7" s="4"/>
      <c r="AHQ7" s="4"/>
      <c r="AHR7" s="4"/>
      <c r="AHS7" s="4"/>
      <c r="AHT7" s="4"/>
      <c r="AHU7" s="4"/>
      <c r="AHV7" s="4"/>
      <c r="AHW7" s="4"/>
      <c r="AHX7" s="4"/>
      <c r="AHY7" s="4"/>
      <c r="AHZ7" s="4"/>
      <c r="AIA7" s="4"/>
      <c r="AIB7" s="4"/>
      <c r="AIC7" s="4"/>
      <c r="AID7" s="4"/>
      <c r="AIE7" s="4"/>
      <c r="AIF7" s="4"/>
      <c r="AIG7" s="4"/>
      <c r="AIH7" s="4"/>
      <c r="AII7" s="4"/>
      <c r="AIJ7" s="4"/>
      <c r="AIK7" s="4"/>
      <c r="AIL7" s="4"/>
      <c r="AIM7" s="4"/>
      <c r="AIN7" s="4"/>
      <c r="AIO7" s="4"/>
      <c r="AIP7" s="4"/>
      <c r="AIQ7" s="4"/>
      <c r="AIR7" s="4"/>
      <c r="AIS7" s="4"/>
      <c r="AIT7" s="4"/>
      <c r="AIU7" s="4"/>
      <c r="AIV7" s="4"/>
      <c r="AIW7" s="4"/>
      <c r="AIX7" s="4"/>
      <c r="AIY7" s="4"/>
      <c r="AIZ7" s="4"/>
      <c r="AJA7" s="4"/>
      <c r="AJB7" s="4"/>
      <c r="AJC7" s="4"/>
      <c r="AJD7" s="4"/>
      <c r="AJE7" s="4"/>
      <c r="AJF7" s="4"/>
      <c r="AJG7" s="4"/>
      <c r="AJH7" s="4"/>
      <c r="AJI7" s="4"/>
      <c r="AJJ7" s="4"/>
      <c r="AJK7" s="4"/>
      <c r="AJL7" s="4"/>
      <c r="AJM7" s="4"/>
      <c r="AJN7" s="4"/>
      <c r="AJO7" s="4"/>
      <c r="AJP7" s="4"/>
      <c r="AJQ7" s="4"/>
      <c r="AJR7" s="4"/>
      <c r="AJS7" s="4"/>
      <c r="AJT7" s="4"/>
      <c r="AJU7" s="4"/>
      <c r="AJV7" s="4"/>
      <c r="AJW7" s="4"/>
      <c r="AJX7" s="4"/>
      <c r="AJY7" s="4"/>
      <c r="AJZ7" s="4"/>
      <c r="AKA7" s="4"/>
      <c r="AKB7" s="4"/>
      <c r="AKC7" s="4"/>
      <c r="AKD7" s="4"/>
      <c r="AKE7" s="4"/>
      <c r="AKF7" s="4"/>
      <c r="AKG7" s="4"/>
      <c r="AKH7" s="4"/>
      <c r="AKI7" s="4"/>
      <c r="AKJ7" s="4"/>
      <c r="AKK7" s="4"/>
      <c r="AKL7" s="4"/>
      <c r="AKM7" s="4"/>
      <c r="AKN7" s="4"/>
      <c r="AKO7" s="4"/>
      <c r="AKP7" s="4"/>
      <c r="AKQ7" s="4"/>
      <c r="AKR7" s="4"/>
      <c r="AKS7" s="4"/>
      <c r="AKT7" s="4"/>
      <c r="AKU7" s="4"/>
      <c r="AKV7" s="4"/>
      <c r="AKW7" s="4"/>
      <c r="AKX7" s="4"/>
      <c r="AKY7" s="4"/>
      <c r="AKZ7" s="4"/>
      <c r="ALA7" s="4"/>
      <c r="ALB7" s="4"/>
      <c r="ALC7" s="4"/>
      <c r="ALD7" s="4"/>
      <c r="ALE7" s="4"/>
      <c r="ALF7" s="4"/>
      <c r="ALG7" s="4"/>
      <c r="ALH7" s="4"/>
      <c r="ALI7" s="4"/>
      <c r="ALJ7" s="4"/>
      <c r="ALK7" s="4"/>
      <c r="ALL7" s="4"/>
      <c r="ALM7" s="4"/>
      <c r="ALN7" s="4"/>
      <c r="ALO7" s="4"/>
      <c r="ALP7" s="4"/>
      <c r="ALQ7" s="4"/>
      <c r="ALR7" s="4"/>
      <c r="ALS7" s="4"/>
      <c r="ALT7" s="4"/>
      <c r="ALU7" s="4"/>
      <c r="ALV7" s="4"/>
      <c r="ALW7" s="4"/>
      <c r="ALX7" s="4"/>
      <c r="ALY7" s="4"/>
      <c r="ALZ7" s="4"/>
      <c r="AMA7" s="4"/>
      <c r="AMB7" s="4"/>
      <c r="AMC7" s="4"/>
      <c r="AMD7" s="4"/>
      <c r="AME7" s="4"/>
      <c r="AMF7" s="4"/>
      <c r="AMG7" s="4"/>
      <c r="AMH7" s="4"/>
      <c r="AMI7" s="4"/>
      <c r="AMJ7" s="4"/>
      <c r="AMK7" s="4"/>
      <c r="AML7" s="4"/>
      <c r="AMM7" s="4"/>
      <c r="AMN7" s="4"/>
      <c r="AMO7" s="4"/>
      <c r="AMP7" s="4"/>
      <c r="AMQ7" s="4"/>
      <c r="AMR7" s="4"/>
      <c r="AMS7" s="4"/>
      <c r="AMT7" s="4"/>
      <c r="AMU7" s="4"/>
      <c r="AMV7" s="4"/>
      <c r="AMW7" s="4"/>
      <c r="AMX7" s="4"/>
      <c r="AMY7" s="4"/>
      <c r="AMZ7" s="4"/>
      <c r="ANA7" s="4"/>
      <c r="ANB7" s="4"/>
      <c r="ANC7" s="4"/>
      <c r="AND7" s="4"/>
      <c r="ANE7" s="4"/>
      <c r="ANF7" s="4"/>
      <c r="ANG7" s="4"/>
      <c r="ANH7" s="4"/>
      <c r="ANI7" s="4"/>
      <c r="ANJ7" s="4"/>
      <c r="ANK7" s="4"/>
      <c r="ANL7" s="4"/>
      <c r="ANM7" s="4"/>
      <c r="ANN7" s="4"/>
      <c r="ANO7" s="4"/>
      <c r="ANP7" s="4"/>
      <c r="ANQ7" s="4"/>
      <c r="ANR7" s="4"/>
      <c r="ANS7" s="4"/>
      <c r="ANT7" s="4"/>
      <c r="ANU7" s="4"/>
      <c r="ANV7" s="4"/>
      <c r="ANW7" s="4"/>
      <c r="ANX7" s="4"/>
      <c r="ANY7" s="4"/>
      <c r="ANZ7" s="4"/>
      <c r="AOA7" s="4"/>
      <c r="AOB7" s="4"/>
      <c r="AOC7" s="4"/>
      <c r="AOD7" s="4"/>
      <c r="AOE7" s="4"/>
      <c r="AOF7" s="4"/>
      <c r="AOG7" s="4"/>
      <c r="AOH7" s="4"/>
      <c r="AOI7" s="4"/>
      <c r="AOJ7" s="4"/>
      <c r="AOK7" s="4"/>
      <c r="AOL7" s="4"/>
      <c r="AOM7" s="4"/>
      <c r="AON7" s="4"/>
      <c r="AOO7" s="4"/>
      <c r="AOP7" s="4"/>
      <c r="AOQ7" s="4"/>
      <c r="AOR7" s="4"/>
      <c r="AOS7" s="4"/>
      <c r="AOT7" s="4"/>
      <c r="AOU7" s="4"/>
      <c r="AOV7" s="4"/>
      <c r="AOW7" s="4"/>
      <c r="AOX7" s="4"/>
      <c r="AOY7" s="4"/>
      <c r="AOZ7" s="4"/>
      <c r="APA7" s="4"/>
      <c r="APB7" s="4"/>
      <c r="APC7" s="4"/>
      <c r="APD7" s="4"/>
      <c r="APE7" s="4"/>
      <c r="APF7" s="4"/>
      <c r="APG7" s="4"/>
      <c r="APH7" s="4"/>
      <c r="API7" s="4"/>
      <c r="APJ7" s="4"/>
      <c r="APK7" s="4"/>
      <c r="APL7" s="4"/>
      <c r="APM7" s="4"/>
      <c r="APN7" s="4"/>
      <c r="APO7" s="4"/>
      <c r="APP7" s="4"/>
      <c r="APQ7" s="4"/>
      <c r="APR7" s="4"/>
      <c r="APS7" s="4"/>
      <c r="APT7" s="4"/>
      <c r="APU7" s="4"/>
      <c r="APV7" s="4"/>
      <c r="APW7" s="4"/>
      <c r="APX7" s="4"/>
      <c r="APY7" s="4"/>
      <c r="APZ7" s="4"/>
      <c r="AQA7" s="4"/>
      <c r="AQB7" s="4"/>
      <c r="AQC7" s="4"/>
      <c r="AQD7" s="4"/>
      <c r="AQE7" s="4"/>
      <c r="AQF7" s="4"/>
      <c r="AQG7" s="4"/>
      <c r="AQH7" s="4"/>
      <c r="AQI7" s="4"/>
      <c r="AQJ7" s="4"/>
      <c r="AQK7" s="4"/>
      <c r="AQL7" s="4"/>
      <c r="AQM7" s="4"/>
      <c r="AQN7" s="4"/>
      <c r="AQO7" s="4"/>
      <c r="AQP7" s="4"/>
      <c r="AQQ7" s="4"/>
      <c r="AQR7" s="4"/>
      <c r="AQS7" s="4"/>
      <c r="AQT7" s="4"/>
      <c r="AQU7" s="4"/>
      <c r="AQV7" s="4"/>
      <c r="AQW7" s="4"/>
      <c r="AQX7" s="4"/>
      <c r="AQY7" s="4"/>
      <c r="AQZ7" s="4"/>
      <c r="ARA7" s="4"/>
      <c r="ARB7" s="4"/>
      <c r="ARC7" s="4"/>
      <c r="ARD7" s="4"/>
      <c r="ARE7" s="4"/>
      <c r="ARF7" s="4"/>
      <c r="ARG7" s="4"/>
      <c r="ARH7" s="4"/>
      <c r="ARI7" s="4"/>
      <c r="ARJ7" s="4"/>
      <c r="ARK7" s="4"/>
      <c r="ARL7" s="4"/>
      <c r="ARM7" s="4"/>
      <c r="ARN7" s="4"/>
      <c r="ARO7" s="4"/>
      <c r="ARP7" s="4"/>
      <c r="ARQ7" s="4"/>
      <c r="ARR7" s="4"/>
      <c r="ARS7" s="4"/>
      <c r="ART7" s="4"/>
      <c r="ARU7" s="4"/>
      <c r="ARV7" s="4"/>
      <c r="ARW7" s="4"/>
      <c r="ARX7" s="4"/>
      <c r="ARY7" s="4"/>
      <c r="ARZ7" s="4"/>
      <c r="ASA7" s="4"/>
      <c r="ASB7" s="4"/>
      <c r="ASC7" s="4"/>
      <c r="ASD7" s="4"/>
      <c r="ASE7" s="4"/>
      <c r="ASF7" s="4"/>
      <c r="ASG7" s="4"/>
      <c r="ASH7" s="4"/>
      <c r="ASI7" s="4"/>
      <c r="ASJ7" s="4"/>
      <c r="ASK7" s="4"/>
      <c r="ASL7" s="4"/>
      <c r="ASM7" s="4"/>
      <c r="ASN7" s="4"/>
      <c r="ASO7" s="4"/>
      <c r="ASP7" s="4"/>
      <c r="ASQ7" s="4"/>
      <c r="ASR7" s="4"/>
      <c r="ASS7" s="4"/>
      <c r="AST7" s="4"/>
      <c r="ASU7" s="4"/>
      <c r="ASV7" s="4"/>
      <c r="ASW7" s="4"/>
      <c r="ASX7" s="4"/>
      <c r="ASY7" s="4"/>
      <c r="ASZ7" s="4"/>
      <c r="ATA7" s="4"/>
      <c r="ATB7" s="4"/>
      <c r="ATC7" s="4"/>
      <c r="ATD7" s="4"/>
      <c r="ATE7" s="4"/>
      <c r="ATF7" s="4"/>
      <c r="ATG7" s="4"/>
      <c r="ATH7" s="4"/>
      <c r="ATI7" s="4"/>
      <c r="ATJ7" s="4"/>
      <c r="ATK7" s="4"/>
      <c r="ATL7" s="4"/>
      <c r="ATM7" s="4"/>
      <c r="ATN7" s="4"/>
      <c r="ATO7" s="4"/>
      <c r="ATP7" s="4"/>
      <c r="ATQ7" s="4"/>
      <c r="ATR7" s="4"/>
      <c r="ATS7" s="4"/>
      <c r="ATT7" s="4"/>
      <c r="ATU7" s="4"/>
      <c r="ATV7" s="4"/>
      <c r="ATW7" s="4"/>
      <c r="ATX7" s="4"/>
      <c r="ATY7" s="4"/>
      <c r="ATZ7" s="4"/>
      <c r="AUA7" s="4"/>
      <c r="AUB7" s="4"/>
      <c r="AUC7" s="4"/>
      <c r="AUD7" s="4"/>
      <c r="AUE7" s="4"/>
      <c r="AUF7" s="4"/>
      <c r="AUG7" s="4"/>
      <c r="AUH7" s="4"/>
      <c r="AUI7" s="4"/>
      <c r="AUJ7" s="4"/>
      <c r="AUK7" s="4"/>
      <c r="AUL7" s="4"/>
      <c r="AUM7" s="4"/>
      <c r="AUN7" s="4"/>
      <c r="AUO7" s="4"/>
      <c r="AUP7" s="4"/>
      <c r="AUQ7" s="4"/>
      <c r="AUR7" s="4"/>
      <c r="AUS7" s="4"/>
      <c r="AUT7" s="4"/>
      <c r="AUU7" s="4"/>
      <c r="AUV7" s="4"/>
      <c r="AUW7" s="4"/>
      <c r="AUX7" s="4"/>
      <c r="AUY7" s="4"/>
      <c r="AUZ7" s="4"/>
      <c r="AVA7" s="4"/>
      <c r="AVB7" s="4"/>
      <c r="AVC7" s="4"/>
      <c r="AVD7" s="4"/>
      <c r="AVE7" s="4"/>
      <c r="AVF7" s="4"/>
      <c r="AVG7" s="4"/>
      <c r="AVH7" s="4"/>
      <c r="AVI7" s="4"/>
      <c r="AVJ7" s="4"/>
      <c r="AVK7" s="4"/>
      <c r="AVL7" s="4"/>
      <c r="AVM7" s="4"/>
      <c r="AVN7" s="4"/>
      <c r="AVO7" s="4"/>
      <c r="AVP7" s="4"/>
      <c r="AVQ7" s="4"/>
      <c r="AVR7" s="4"/>
      <c r="AVS7" s="4"/>
      <c r="AVT7" s="4"/>
      <c r="AVU7" s="4"/>
      <c r="AVV7" s="4"/>
      <c r="AVW7" s="4"/>
      <c r="AVX7" s="4"/>
      <c r="AVY7" s="4"/>
      <c r="AVZ7" s="4"/>
      <c r="AWA7" s="4"/>
      <c r="AWB7" s="4"/>
      <c r="AWC7" s="4"/>
      <c r="AWD7" s="4"/>
      <c r="AWE7" s="4"/>
      <c r="AWF7" s="4"/>
      <c r="AWG7" s="4"/>
      <c r="AWH7" s="4"/>
      <c r="AWI7" s="4"/>
      <c r="AWJ7" s="4"/>
      <c r="AWK7" s="4"/>
      <c r="AWL7" s="4"/>
      <c r="AWM7" s="4"/>
      <c r="AWN7" s="4"/>
      <c r="AWO7" s="4"/>
      <c r="AWP7" s="4"/>
      <c r="AWQ7" s="4"/>
      <c r="AWR7" s="4"/>
      <c r="AWS7" s="4"/>
      <c r="AWT7" s="4"/>
      <c r="AWU7" s="4"/>
      <c r="AWV7" s="4"/>
      <c r="AWW7" s="4"/>
      <c r="AWX7" s="4"/>
      <c r="AWY7" s="4"/>
      <c r="AWZ7" s="4"/>
      <c r="AXA7" s="4"/>
      <c r="AXB7" s="4"/>
      <c r="AXC7" s="4"/>
      <c r="AXD7" s="4"/>
      <c r="AXE7" s="4"/>
      <c r="AXF7" s="4"/>
      <c r="AXG7" s="4"/>
      <c r="AXH7" s="4"/>
      <c r="AXI7" s="4"/>
      <c r="AXJ7" s="4"/>
      <c r="AXK7" s="4"/>
      <c r="AXL7" s="4"/>
      <c r="AXM7" s="4"/>
      <c r="AXN7" s="4"/>
      <c r="AXO7" s="4"/>
      <c r="AXP7" s="4"/>
      <c r="AXQ7" s="4"/>
      <c r="AXR7" s="4"/>
      <c r="AXS7" s="4"/>
      <c r="AXT7" s="4"/>
      <c r="AXU7" s="4"/>
      <c r="AXV7" s="4"/>
      <c r="AXW7" s="4"/>
      <c r="AXX7" s="4"/>
      <c r="AXY7" s="4"/>
      <c r="AXZ7" s="4"/>
      <c r="AYA7" s="4"/>
      <c r="AYB7" s="4"/>
      <c r="AYC7" s="4"/>
      <c r="AYD7" s="4"/>
      <c r="AYE7" s="4"/>
      <c r="AYF7" s="4"/>
      <c r="AYG7" s="4"/>
      <c r="AYH7" s="4"/>
      <c r="AYI7" s="4"/>
      <c r="AYJ7" s="4"/>
      <c r="AYK7" s="4"/>
      <c r="AYL7" s="4"/>
      <c r="AYM7" s="4"/>
      <c r="AYN7" s="4"/>
      <c r="AYO7" s="4"/>
      <c r="AYP7" s="4"/>
      <c r="AYQ7" s="4"/>
      <c r="AYR7" s="4"/>
      <c r="AYS7" s="4"/>
      <c r="AYT7" s="4"/>
      <c r="AYU7" s="4"/>
      <c r="AYV7" s="4"/>
      <c r="AYW7" s="4"/>
      <c r="AYX7" s="4"/>
      <c r="AYY7" s="4"/>
      <c r="AYZ7" s="4"/>
      <c r="AZA7" s="4"/>
      <c r="AZB7" s="4"/>
      <c r="AZC7" s="4"/>
      <c r="AZD7" s="4"/>
      <c r="AZE7" s="4"/>
      <c r="AZF7" s="4"/>
      <c r="AZG7" s="4"/>
      <c r="AZH7" s="4"/>
      <c r="AZI7" s="4"/>
      <c r="AZJ7" s="4"/>
      <c r="AZK7" s="4"/>
      <c r="AZL7" s="4"/>
      <c r="AZM7" s="4"/>
      <c r="AZN7" s="4"/>
      <c r="AZO7" s="4"/>
      <c r="AZP7" s="4"/>
      <c r="AZQ7" s="4"/>
      <c r="AZR7" s="4"/>
      <c r="AZS7" s="4"/>
      <c r="AZT7" s="4"/>
      <c r="AZU7" s="4"/>
      <c r="AZV7" s="4"/>
      <c r="AZW7" s="4"/>
      <c r="AZX7" s="4"/>
      <c r="AZY7" s="4"/>
      <c r="AZZ7" s="4"/>
      <c r="BAA7" s="4"/>
      <c r="BAB7" s="4"/>
      <c r="BAC7" s="4"/>
      <c r="BAD7" s="4"/>
      <c r="BAE7" s="4"/>
      <c r="BAF7" s="4"/>
      <c r="BAG7" s="4"/>
      <c r="BAH7" s="4"/>
      <c r="BAI7" s="4"/>
      <c r="BAJ7" s="4"/>
      <c r="BAK7" s="4"/>
      <c r="BAL7" s="4"/>
      <c r="BAM7" s="4"/>
      <c r="BAN7" s="4"/>
      <c r="BAO7" s="4"/>
      <c r="BAP7" s="4"/>
      <c r="BAQ7" s="4"/>
      <c r="BAR7" s="4"/>
      <c r="BAS7" s="4"/>
      <c r="BAT7" s="4"/>
      <c r="BAU7" s="4"/>
      <c r="BAV7" s="4"/>
      <c r="BAW7" s="4"/>
      <c r="BAX7" s="4"/>
      <c r="BAY7" s="4"/>
      <c r="BAZ7" s="4"/>
      <c r="BBA7" s="4"/>
      <c r="BBB7" s="4"/>
      <c r="BBC7" s="4"/>
      <c r="BBD7" s="4"/>
      <c r="BBE7" s="4"/>
      <c r="BBF7" s="4"/>
      <c r="BBG7" s="4"/>
      <c r="BBH7" s="4"/>
      <c r="BBI7" s="4"/>
      <c r="BBJ7" s="4"/>
      <c r="BBK7" s="4"/>
      <c r="BBL7" s="4"/>
      <c r="BBM7" s="4"/>
      <c r="BBN7" s="4"/>
      <c r="BBO7" s="4"/>
      <c r="BBP7" s="4"/>
      <c r="BBQ7" s="4"/>
      <c r="BBR7" s="4"/>
      <c r="BBS7" s="4"/>
      <c r="BBT7" s="4"/>
      <c r="BBU7" s="4"/>
      <c r="BBV7" s="4"/>
      <c r="BBW7" s="4"/>
      <c r="BBX7" s="4"/>
      <c r="BBY7" s="4"/>
      <c r="BBZ7" s="4"/>
      <c r="BCA7" s="4"/>
      <c r="BCB7" s="4"/>
      <c r="BCC7" s="4"/>
      <c r="BCD7" s="4"/>
      <c r="BCE7" s="4"/>
      <c r="BCF7" s="4"/>
      <c r="BCG7" s="4"/>
      <c r="BCH7" s="4"/>
      <c r="BCI7" s="4"/>
      <c r="BCJ7" s="4"/>
      <c r="BCK7" s="4"/>
      <c r="BCL7" s="4"/>
      <c r="BCM7" s="4"/>
      <c r="BCN7" s="4"/>
      <c r="BCO7" s="4"/>
      <c r="BCP7" s="4"/>
      <c r="BCQ7" s="4"/>
      <c r="BCR7" s="4"/>
      <c r="BCS7" s="4"/>
      <c r="BCT7" s="4"/>
      <c r="BCU7" s="4"/>
      <c r="BCV7" s="4"/>
      <c r="BCW7" s="4"/>
      <c r="BCX7" s="4"/>
      <c r="BCY7" s="4"/>
      <c r="BCZ7" s="4"/>
      <c r="BDA7" s="4"/>
      <c r="BDB7" s="4"/>
      <c r="BDC7" s="4"/>
      <c r="BDD7" s="4"/>
      <c r="BDE7" s="4"/>
      <c r="BDF7" s="4"/>
      <c r="BDG7" s="4"/>
      <c r="BDH7" s="4"/>
      <c r="BDI7" s="4"/>
      <c r="BDJ7" s="4"/>
      <c r="BDK7" s="4"/>
      <c r="BDL7" s="4"/>
      <c r="BDM7" s="4"/>
      <c r="BDN7" s="4"/>
      <c r="BDO7" s="4"/>
      <c r="BDP7" s="4"/>
      <c r="BDQ7" s="4"/>
      <c r="BDR7" s="4"/>
      <c r="BDS7" s="4"/>
      <c r="BDT7" s="4"/>
      <c r="BDU7" s="4"/>
      <c r="BDV7" s="4"/>
      <c r="BDW7" s="4"/>
      <c r="BDX7" s="4"/>
      <c r="BDY7" s="4"/>
      <c r="BDZ7" s="4"/>
      <c r="BEA7" s="4"/>
      <c r="BEB7" s="4"/>
      <c r="BEC7" s="4"/>
      <c r="BED7" s="4"/>
      <c r="BEE7" s="4"/>
      <c r="BEF7" s="4"/>
      <c r="BEG7" s="4"/>
      <c r="BEH7" s="4"/>
      <c r="BEI7" s="4"/>
      <c r="BEJ7" s="4"/>
      <c r="BEK7" s="4"/>
      <c r="BEL7" s="4"/>
      <c r="BEM7" s="4"/>
      <c r="BEN7" s="4"/>
      <c r="BEO7" s="4"/>
      <c r="BEP7" s="4"/>
      <c r="BEQ7" s="4"/>
      <c r="BER7" s="4"/>
      <c r="BES7" s="4"/>
      <c r="BET7" s="4"/>
      <c r="BEU7" s="4"/>
      <c r="BEV7" s="4"/>
      <c r="BEW7" s="4"/>
      <c r="BEX7" s="4"/>
      <c r="BEY7" s="4"/>
      <c r="BEZ7" s="4"/>
      <c r="BFA7" s="4"/>
      <c r="BFB7" s="4"/>
      <c r="BFC7" s="4"/>
      <c r="BFD7" s="4"/>
      <c r="BFE7" s="4"/>
      <c r="BFF7" s="4"/>
      <c r="BFG7" s="4"/>
      <c r="BFH7" s="4"/>
      <c r="BFI7" s="4"/>
      <c r="BFJ7" s="4"/>
      <c r="BFK7" s="4"/>
      <c r="BFL7" s="4"/>
      <c r="BFM7" s="4"/>
      <c r="BFN7" s="4"/>
      <c r="BFO7" s="4"/>
      <c r="BFP7" s="4"/>
      <c r="BFQ7" s="4"/>
      <c r="BFR7" s="4"/>
      <c r="BFS7" s="4"/>
      <c r="BFT7" s="4"/>
      <c r="BFU7" s="4"/>
      <c r="BFV7" s="4"/>
      <c r="BFW7" s="4"/>
      <c r="BFX7" s="4"/>
      <c r="BFY7" s="4"/>
      <c r="BFZ7" s="4"/>
      <c r="BGA7" s="4"/>
      <c r="BGB7" s="4"/>
      <c r="BGC7" s="4"/>
      <c r="BGD7" s="4"/>
      <c r="BGE7" s="4"/>
      <c r="BGF7" s="4"/>
      <c r="BGG7" s="4"/>
      <c r="BGH7" s="4"/>
      <c r="BGI7" s="4"/>
      <c r="BGJ7" s="4"/>
      <c r="BGK7" s="4"/>
      <c r="BGL7" s="4"/>
      <c r="BGM7" s="4"/>
      <c r="BGN7" s="4"/>
      <c r="BGO7" s="4"/>
      <c r="BGP7" s="4"/>
      <c r="BGQ7" s="4"/>
      <c r="BGR7" s="4"/>
      <c r="BGS7" s="4"/>
      <c r="BGT7" s="4"/>
      <c r="BGU7" s="4"/>
      <c r="BGV7" s="4"/>
      <c r="BGW7" s="4"/>
      <c r="BGX7" s="4"/>
      <c r="BGY7" s="4"/>
      <c r="BGZ7" s="4"/>
      <c r="BHA7" s="4"/>
      <c r="BHB7" s="4"/>
      <c r="BHC7" s="4"/>
    </row>
    <row r="8" spans="1:1563" s="5" customFormat="1" ht="18" customHeight="1" x14ac:dyDescent="0.4">
      <c r="A8" s="144"/>
      <c r="B8" s="145"/>
      <c r="C8" s="144"/>
      <c r="D8" s="144"/>
      <c r="E8" s="144"/>
      <c r="F8" s="146"/>
      <c r="G8" s="33"/>
      <c r="H8" s="153"/>
      <c r="I8" s="121"/>
      <c r="J8" s="154"/>
      <c r="K8" s="117"/>
      <c r="L8" s="121"/>
      <c r="M8" s="198"/>
      <c r="N8" s="198"/>
      <c r="O8" s="128"/>
      <c r="P8" s="128"/>
      <c r="Q8" s="128"/>
      <c r="R8" s="128"/>
      <c r="S8" s="128"/>
      <c r="T8" s="128"/>
      <c r="U8" s="128"/>
      <c r="V8" s="128"/>
      <c r="W8" s="29" t="s">
        <v>96</v>
      </c>
      <c r="X8" s="29" t="s">
        <v>97</v>
      </c>
      <c r="Y8" s="29" t="s">
        <v>98</v>
      </c>
      <c r="Z8" s="29" t="s">
        <v>99</v>
      </c>
      <c r="AA8" s="29" t="s">
        <v>96</v>
      </c>
      <c r="AB8" s="29" t="s">
        <v>97</v>
      </c>
      <c r="AC8" s="29" t="s">
        <v>98</v>
      </c>
      <c r="AD8" s="29" t="s">
        <v>99</v>
      </c>
      <c r="AE8" s="29" t="s">
        <v>96</v>
      </c>
      <c r="AF8" s="29" t="s">
        <v>97</v>
      </c>
      <c r="AG8" s="29" t="s">
        <v>98</v>
      </c>
      <c r="AH8" s="29" t="s">
        <v>99</v>
      </c>
      <c r="AI8" s="29" t="s">
        <v>96</v>
      </c>
      <c r="AJ8" s="29" t="s">
        <v>97</v>
      </c>
      <c r="AK8" s="29" t="s">
        <v>98</v>
      </c>
      <c r="AL8" s="29" t="s">
        <v>99</v>
      </c>
      <c r="AM8" s="128"/>
      <c r="AN8" s="128"/>
      <c r="AO8" s="128"/>
      <c r="AP8" s="128"/>
      <c r="AQ8" s="130"/>
      <c r="AR8" s="130"/>
      <c r="AS8" s="130"/>
      <c r="AT8" s="130"/>
      <c r="AU8" s="130"/>
      <c r="AV8" s="130"/>
      <c r="AW8" s="130"/>
      <c r="AX8" s="130"/>
      <c r="AY8" s="130"/>
      <c r="AZ8" s="130"/>
      <c r="BA8" s="130"/>
      <c r="BB8" s="130"/>
      <c r="BC8" s="150"/>
      <c r="BD8" s="124"/>
      <c r="BE8" s="126"/>
      <c r="BF8" s="128"/>
      <c r="BG8" s="128"/>
      <c r="BH8" s="128"/>
      <c r="BI8" s="128"/>
      <c r="BJ8" s="199"/>
      <c r="BK8" s="29" t="s">
        <v>96</v>
      </c>
      <c r="BL8" s="29" t="s">
        <v>97</v>
      </c>
      <c r="BM8" s="29" t="s">
        <v>98</v>
      </c>
      <c r="BN8" s="128"/>
      <c r="BO8" s="128"/>
      <c r="BP8" s="128"/>
      <c r="BQ8" s="130"/>
      <c r="BR8" s="130"/>
      <c r="BS8" s="130"/>
      <c r="BT8" s="130"/>
      <c r="BU8" s="130"/>
      <c r="BV8" s="130"/>
      <c r="BW8" s="130"/>
      <c r="BX8" s="130"/>
      <c r="BY8" s="150"/>
      <c r="BZ8" s="124"/>
      <c r="CA8" s="126"/>
      <c r="CB8" s="128"/>
      <c r="CC8" s="128"/>
      <c r="CD8" s="128"/>
      <c r="CE8" s="128"/>
      <c r="CF8" s="128"/>
      <c r="CG8" s="128"/>
      <c r="CH8" s="128"/>
      <c r="CI8" s="29" t="s">
        <v>96</v>
      </c>
      <c r="CJ8" s="29" t="s">
        <v>97</v>
      </c>
      <c r="CK8" s="29" t="s">
        <v>98</v>
      </c>
      <c r="CL8" s="29" t="s">
        <v>99</v>
      </c>
      <c r="CM8" s="29" t="s">
        <v>100</v>
      </c>
      <c r="CN8" s="128"/>
      <c r="CO8" s="128"/>
      <c r="CP8" s="130"/>
      <c r="CQ8" s="130"/>
      <c r="CR8" s="130"/>
      <c r="CS8" s="130"/>
      <c r="CT8" s="130"/>
      <c r="CU8" s="130"/>
      <c r="CV8" s="130"/>
      <c r="CW8" s="130"/>
      <c r="CX8" s="130"/>
      <c r="CY8" s="130"/>
      <c r="CZ8" s="130"/>
      <c r="DA8" s="130"/>
      <c r="DB8" s="150"/>
      <c r="DC8" s="124"/>
      <c r="DD8" s="126"/>
      <c r="DE8" s="28" t="s">
        <v>96</v>
      </c>
      <c r="DF8" s="28" t="s">
        <v>97</v>
      </c>
      <c r="DG8" s="28" t="s">
        <v>98</v>
      </c>
      <c r="DH8" s="28" t="s">
        <v>99</v>
      </c>
      <c r="DI8" s="28" t="s">
        <v>96</v>
      </c>
      <c r="DJ8" s="28" t="s">
        <v>97</v>
      </c>
      <c r="DK8" s="28" t="s">
        <v>98</v>
      </c>
      <c r="DL8" s="28" t="s">
        <v>99</v>
      </c>
      <c r="DM8" s="130"/>
      <c r="DN8" s="130"/>
      <c r="DO8" s="130"/>
      <c r="DP8" s="130"/>
      <c r="DQ8" s="28" t="s">
        <v>96</v>
      </c>
      <c r="DR8" s="28" t="s">
        <v>97</v>
      </c>
      <c r="DS8" s="28" t="s">
        <v>98</v>
      </c>
      <c r="DT8" s="28" t="s">
        <v>99</v>
      </c>
      <c r="DU8" s="28" t="s">
        <v>96</v>
      </c>
      <c r="DV8" s="28" t="s">
        <v>97</v>
      </c>
      <c r="DW8" s="28" t="s">
        <v>98</v>
      </c>
      <c r="DX8" s="28" t="s">
        <v>99</v>
      </c>
      <c r="DY8" s="130"/>
      <c r="DZ8" s="130"/>
      <c r="EA8" s="130"/>
      <c r="EB8" s="130"/>
      <c r="EC8" s="28" t="s">
        <v>96</v>
      </c>
      <c r="ED8" s="28" t="s">
        <v>97</v>
      </c>
      <c r="EE8" s="28" t="s">
        <v>98</v>
      </c>
      <c r="EF8" s="28" t="s">
        <v>99</v>
      </c>
      <c r="EG8" s="28" t="s">
        <v>96</v>
      </c>
      <c r="EH8" s="28" t="s">
        <v>97</v>
      </c>
      <c r="EI8" s="28" t="s">
        <v>98</v>
      </c>
      <c r="EJ8" s="28" t="s">
        <v>99</v>
      </c>
      <c r="EK8" s="126"/>
      <c r="EL8" s="132"/>
      <c r="EM8" s="128"/>
      <c r="EN8" s="128"/>
      <c r="EO8" s="128"/>
      <c r="EP8" s="128"/>
      <c r="EQ8" s="128"/>
      <c r="ER8" s="128"/>
      <c r="ES8" s="29" t="s">
        <v>96</v>
      </c>
      <c r="ET8" s="29" t="s">
        <v>97</v>
      </c>
      <c r="EU8" s="29" t="s">
        <v>98</v>
      </c>
      <c r="EV8" s="29" t="s">
        <v>99</v>
      </c>
      <c r="EW8" s="128"/>
      <c r="EX8" s="128"/>
      <c r="EY8" s="128"/>
      <c r="EZ8" s="128"/>
      <c r="FA8" s="128"/>
      <c r="FB8" s="128"/>
      <c r="FC8" s="128"/>
      <c r="FD8" s="128"/>
      <c r="FE8" s="128"/>
      <c r="FF8" s="128"/>
      <c r="FG8" s="128"/>
      <c r="FH8" s="128"/>
      <c r="FI8" s="128"/>
      <c r="FJ8" s="128"/>
      <c r="FK8" s="128"/>
      <c r="FL8" s="128"/>
      <c r="FM8" s="128"/>
      <c r="FN8" s="128"/>
      <c r="FO8" s="128"/>
      <c r="FP8" s="128"/>
      <c r="FQ8" s="128"/>
      <c r="FR8" s="128"/>
      <c r="FS8" s="128"/>
      <c r="FT8" s="128"/>
      <c r="FU8" s="128"/>
      <c r="FV8" s="128"/>
      <c r="FW8" s="130"/>
      <c r="FX8" s="130"/>
      <c r="FY8" s="130"/>
      <c r="FZ8" s="130"/>
      <c r="GA8" s="28" t="s">
        <v>96</v>
      </c>
      <c r="GB8" s="28" t="s">
        <v>97</v>
      </c>
      <c r="GC8" s="28" t="s">
        <v>98</v>
      </c>
      <c r="GD8" s="28" t="s">
        <v>99</v>
      </c>
      <c r="GE8" s="28" t="s">
        <v>96</v>
      </c>
      <c r="GF8" s="28" t="s">
        <v>97</v>
      </c>
      <c r="GG8" s="28" t="s">
        <v>98</v>
      </c>
      <c r="GH8" s="28" t="s">
        <v>99</v>
      </c>
      <c r="GI8" s="28" t="s">
        <v>96</v>
      </c>
      <c r="GJ8" s="28" t="s">
        <v>97</v>
      </c>
      <c r="GK8" s="28" t="s">
        <v>98</v>
      </c>
      <c r="GL8" s="28" t="s">
        <v>99</v>
      </c>
      <c r="GM8" s="130"/>
      <c r="GN8" s="130"/>
      <c r="GO8" s="130"/>
      <c r="GP8" s="130"/>
      <c r="GQ8" s="28" t="s">
        <v>96</v>
      </c>
      <c r="GR8" s="28" t="s">
        <v>97</v>
      </c>
      <c r="GS8" s="28" t="s">
        <v>98</v>
      </c>
      <c r="GT8" s="28" t="s">
        <v>99</v>
      </c>
      <c r="GU8" s="28" t="s">
        <v>96</v>
      </c>
      <c r="GV8" s="28" t="s">
        <v>97</v>
      </c>
      <c r="GW8" s="28" t="s">
        <v>98</v>
      </c>
      <c r="GX8" s="28" t="s">
        <v>99</v>
      </c>
      <c r="GY8" s="130"/>
      <c r="GZ8" s="130"/>
      <c r="HA8" s="130"/>
      <c r="HB8" s="130"/>
      <c r="HC8" s="130"/>
      <c r="HD8" s="130"/>
      <c r="HE8" s="130"/>
      <c r="HF8" s="130"/>
      <c r="HG8" s="130"/>
      <c r="HH8" s="130"/>
      <c r="HI8" s="130"/>
      <c r="HJ8" s="130"/>
      <c r="HK8" s="130"/>
      <c r="HL8" s="130"/>
      <c r="HM8" s="130"/>
      <c r="HN8" s="130"/>
      <c r="HO8" s="28" t="s">
        <v>96</v>
      </c>
      <c r="HP8" s="28" t="s">
        <v>97</v>
      </c>
      <c r="HQ8" s="28" t="s">
        <v>98</v>
      </c>
      <c r="HR8" s="28" t="s">
        <v>99</v>
      </c>
      <c r="HS8" s="28" t="s">
        <v>96</v>
      </c>
      <c r="HT8" s="28" t="s">
        <v>97</v>
      </c>
      <c r="HU8" s="28" t="s">
        <v>98</v>
      </c>
      <c r="HV8" s="28" t="s">
        <v>99</v>
      </c>
      <c r="HW8" s="28" t="s">
        <v>96</v>
      </c>
      <c r="HX8" s="28" t="s">
        <v>97</v>
      </c>
      <c r="HY8" s="28" t="s">
        <v>98</v>
      </c>
      <c r="HZ8" s="28" t="s">
        <v>99</v>
      </c>
      <c r="IA8" s="171"/>
      <c r="IB8" s="150"/>
      <c r="IC8" s="124"/>
      <c r="ID8" s="126"/>
      <c r="IE8" s="128"/>
      <c r="IF8" s="128"/>
      <c r="IG8" s="128"/>
      <c r="IH8" s="128"/>
      <c r="II8" s="128"/>
      <c r="IJ8" s="128"/>
      <c r="IK8" s="128"/>
      <c r="IL8" s="128"/>
      <c r="IM8" s="128"/>
      <c r="IN8" s="128"/>
      <c r="IO8" s="128"/>
      <c r="IP8" s="128"/>
      <c r="IQ8" s="128"/>
      <c r="IR8" s="128"/>
      <c r="IS8" s="130"/>
      <c r="IT8" s="130"/>
      <c r="IU8" s="130"/>
      <c r="IV8" s="130"/>
      <c r="IW8" s="130"/>
      <c r="IX8" s="130"/>
      <c r="IY8" s="130"/>
      <c r="IZ8" s="130"/>
      <c r="JA8" s="130"/>
      <c r="JB8" s="130"/>
      <c r="JC8" s="130"/>
      <c r="JD8" s="130"/>
      <c r="JE8" s="150"/>
      <c r="JF8" s="124"/>
      <c r="JG8" s="126"/>
      <c r="JH8" s="128"/>
      <c r="JI8" s="128"/>
      <c r="JJ8" s="128"/>
      <c r="JK8" s="128"/>
      <c r="JL8" s="128"/>
      <c r="JM8" s="128"/>
      <c r="JN8" s="29" t="s">
        <v>96</v>
      </c>
      <c r="JO8" s="29" t="s">
        <v>97</v>
      </c>
      <c r="JP8" s="29" t="s">
        <v>98</v>
      </c>
      <c r="JQ8" s="128"/>
      <c r="JR8" s="128"/>
      <c r="JS8" s="128"/>
      <c r="JT8" s="128"/>
      <c r="JU8" s="128"/>
      <c r="JV8" s="128"/>
      <c r="JW8" s="28" t="s">
        <v>96</v>
      </c>
      <c r="JX8" s="28" t="s">
        <v>97</v>
      </c>
      <c r="JY8" s="28" t="s">
        <v>98</v>
      </c>
      <c r="JZ8" s="28" t="s">
        <v>99</v>
      </c>
      <c r="KA8" s="28" t="s">
        <v>96</v>
      </c>
      <c r="KB8" s="28" t="s">
        <v>97</v>
      </c>
      <c r="KC8" s="28" t="s">
        <v>98</v>
      </c>
      <c r="KD8" s="28" t="s">
        <v>99</v>
      </c>
      <c r="KE8" s="28" t="s">
        <v>96</v>
      </c>
      <c r="KF8" s="28" t="s">
        <v>97</v>
      </c>
      <c r="KG8" s="28" t="s">
        <v>98</v>
      </c>
      <c r="KH8" s="28" t="s">
        <v>99</v>
      </c>
      <c r="KI8" s="28" t="s">
        <v>96</v>
      </c>
      <c r="KJ8" s="28" t="s">
        <v>97</v>
      </c>
      <c r="KK8" s="28" t="s">
        <v>98</v>
      </c>
      <c r="KL8" s="28" t="s">
        <v>99</v>
      </c>
      <c r="KM8" s="150"/>
      <c r="KN8" s="124"/>
      <c r="KO8" s="126"/>
      <c r="KP8" s="28" t="s">
        <v>96</v>
      </c>
      <c r="KQ8" s="28" t="s">
        <v>97</v>
      </c>
      <c r="KR8" s="28" t="s">
        <v>98</v>
      </c>
      <c r="KS8" s="28" t="s">
        <v>99</v>
      </c>
      <c r="KT8" s="28" t="s">
        <v>96</v>
      </c>
      <c r="KU8" s="28" t="s">
        <v>97</v>
      </c>
      <c r="KV8" s="28" t="s">
        <v>98</v>
      </c>
      <c r="KW8" s="28" t="s">
        <v>99</v>
      </c>
      <c r="KX8" s="130"/>
      <c r="KY8" s="130"/>
      <c r="KZ8" s="130"/>
      <c r="LA8" s="130"/>
      <c r="LB8" s="28" t="s">
        <v>96</v>
      </c>
      <c r="LC8" s="28" t="s">
        <v>97</v>
      </c>
      <c r="LD8" s="28" t="s">
        <v>98</v>
      </c>
      <c r="LE8" s="28" t="s">
        <v>99</v>
      </c>
      <c r="LF8" s="28" t="s">
        <v>96</v>
      </c>
      <c r="LG8" s="28" t="s">
        <v>97</v>
      </c>
      <c r="LH8" s="28" t="s">
        <v>98</v>
      </c>
      <c r="LI8" s="28" t="s">
        <v>99</v>
      </c>
      <c r="LJ8" s="130"/>
      <c r="LK8" s="130"/>
      <c r="LL8" s="130"/>
      <c r="LM8" s="130"/>
      <c r="LN8" s="28" t="s">
        <v>96</v>
      </c>
      <c r="LO8" s="28" t="s">
        <v>97</v>
      </c>
      <c r="LP8" s="28" t="s">
        <v>98</v>
      </c>
      <c r="LQ8" s="28" t="s">
        <v>99</v>
      </c>
      <c r="LR8" s="28" t="s">
        <v>96</v>
      </c>
      <c r="LS8" s="28" t="s">
        <v>97</v>
      </c>
      <c r="LT8" s="28" t="s">
        <v>98</v>
      </c>
      <c r="LU8" s="28" t="s">
        <v>99</v>
      </c>
      <c r="LV8" s="126"/>
      <c r="LW8" s="136"/>
      <c r="LX8" s="179"/>
      <c r="LY8" s="175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4"/>
      <c r="TH8" s="4"/>
      <c r="TI8" s="4"/>
      <c r="TJ8" s="4"/>
      <c r="TK8" s="4"/>
      <c r="TL8" s="4"/>
      <c r="TM8" s="4"/>
      <c r="TN8" s="4"/>
      <c r="TO8" s="4"/>
      <c r="TP8" s="4"/>
      <c r="TQ8" s="4"/>
      <c r="TR8" s="4"/>
      <c r="TS8" s="4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4"/>
      <c r="VV8" s="4"/>
      <c r="VW8" s="4"/>
      <c r="VX8" s="4"/>
      <c r="VY8" s="4"/>
      <c r="VZ8" s="4"/>
      <c r="WA8" s="4"/>
      <c r="WB8" s="4"/>
      <c r="WC8" s="4"/>
      <c r="WD8" s="4"/>
      <c r="WE8" s="4"/>
      <c r="WF8" s="4"/>
      <c r="WG8" s="4"/>
      <c r="WH8" s="4"/>
      <c r="WI8" s="4"/>
      <c r="WJ8" s="4"/>
      <c r="WK8" s="4"/>
      <c r="WL8" s="4"/>
      <c r="WM8" s="4"/>
      <c r="WN8" s="4"/>
      <c r="WO8" s="4"/>
      <c r="WP8" s="4"/>
      <c r="WQ8" s="4"/>
      <c r="WR8" s="4"/>
      <c r="WS8" s="4"/>
      <c r="WT8" s="4"/>
      <c r="WU8" s="4"/>
      <c r="WV8" s="4"/>
      <c r="WW8" s="4"/>
      <c r="WX8" s="4"/>
      <c r="WY8" s="4"/>
      <c r="WZ8" s="4"/>
      <c r="XA8" s="4"/>
      <c r="XB8" s="4"/>
      <c r="XC8" s="4"/>
      <c r="XD8" s="4"/>
      <c r="XE8" s="4"/>
      <c r="XF8" s="4"/>
      <c r="XG8" s="4"/>
      <c r="XH8" s="4"/>
      <c r="XI8" s="4"/>
      <c r="XJ8" s="4"/>
      <c r="XK8" s="4"/>
      <c r="XL8" s="4"/>
      <c r="XM8" s="4"/>
      <c r="XN8" s="4"/>
      <c r="XO8" s="4"/>
      <c r="XP8" s="4"/>
      <c r="XQ8" s="4"/>
      <c r="XR8" s="4"/>
      <c r="XS8" s="4"/>
      <c r="XT8" s="4"/>
      <c r="XU8" s="4"/>
      <c r="XV8" s="4"/>
      <c r="XW8" s="4"/>
      <c r="XX8" s="4"/>
      <c r="XY8" s="4"/>
      <c r="XZ8" s="4"/>
      <c r="YA8" s="4"/>
      <c r="YB8" s="4"/>
      <c r="YC8" s="4"/>
      <c r="YD8" s="4"/>
      <c r="YE8" s="4"/>
      <c r="YF8" s="4"/>
      <c r="YG8" s="4"/>
      <c r="YH8" s="4"/>
      <c r="YI8" s="4"/>
      <c r="YJ8" s="4"/>
      <c r="YK8" s="4"/>
      <c r="YL8" s="4"/>
      <c r="YM8" s="4"/>
      <c r="YN8" s="4"/>
      <c r="YO8" s="4"/>
      <c r="YP8" s="4"/>
      <c r="YQ8" s="4"/>
      <c r="YR8" s="4"/>
      <c r="YS8" s="4"/>
      <c r="YT8" s="4"/>
      <c r="YU8" s="4"/>
      <c r="YV8" s="4"/>
      <c r="YW8" s="4"/>
      <c r="YX8" s="4"/>
      <c r="YY8" s="4"/>
      <c r="YZ8" s="4"/>
      <c r="ZA8" s="4"/>
      <c r="ZB8" s="4"/>
      <c r="ZC8" s="4"/>
      <c r="ZD8" s="4"/>
      <c r="ZE8" s="4"/>
      <c r="ZF8" s="4"/>
      <c r="ZG8" s="4"/>
      <c r="ZH8" s="4"/>
      <c r="ZI8" s="4"/>
      <c r="ZJ8" s="4"/>
      <c r="ZK8" s="4"/>
      <c r="ZL8" s="4"/>
      <c r="ZM8" s="4"/>
      <c r="ZN8" s="4"/>
      <c r="ZO8" s="4"/>
      <c r="ZP8" s="4"/>
      <c r="ZQ8" s="4"/>
      <c r="ZR8" s="4"/>
      <c r="ZS8" s="4"/>
      <c r="ZT8" s="4"/>
      <c r="ZU8" s="4"/>
      <c r="ZV8" s="4"/>
      <c r="ZW8" s="4"/>
      <c r="ZX8" s="4"/>
      <c r="ZY8" s="4"/>
      <c r="ZZ8" s="4"/>
      <c r="AAA8" s="4"/>
      <c r="AAB8" s="4"/>
      <c r="AAC8" s="4"/>
      <c r="AAD8" s="4"/>
      <c r="AAE8" s="4"/>
      <c r="AAF8" s="4"/>
      <c r="AAG8" s="4"/>
      <c r="AAH8" s="4"/>
      <c r="AAI8" s="4"/>
      <c r="AAJ8" s="4"/>
      <c r="AAK8" s="4"/>
      <c r="AAL8" s="4"/>
      <c r="AAM8" s="4"/>
      <c r="AAN8" s="4"/>
      <c r="AAO8" s="4"/>
      <c r="AAP8" s="4"/>
      <c r="AAQ8" s="4"/>
      <c r="AAR8" s="4"/>
      <c r="AAS8" s="4"/>
      <c r="AAT8" s="4"/>
      <c r="AAU8" s="4"/>
      <c r="AAV8" s="4"/>
      <c r="AAW8" s="4"/>
      <c r="AAX8" s="4"/>
      <c r="AAY8" s="4"/>
      <c r="AAZ8" s="4"/>
      <c r="ABA8" s="4"/>
      <c r="ABB8" s="4"/>
      <c r="ABC8" s="4"/>
      <c r="ABD8" s="4"/>
      <c r="ABE8" s="4"/>
      <c r="ABF8" s="4"/>
      <c r="ABG8" s="4"/>
      <c r="ABH8" s="4"/>
      <c r="ABI8" s="4"/>
      <c r="ABJ8" s="4"/>
      <c r="ABK8" s="4"/>
      <c r="ABL8" s="4"/>
      <c r="ABM8" s="4"/>
      <c r="ABN8" s="4"/>
      <c r="ABO8" s="4"/>
      <c r="ABP8" s="4"/>
      <c r="ABQ8" s="4"/>
      <c r="ABR8" s="4"/>
      <c r="ABS8" s="4"/>
      <c r="ABT8" s="4"/>
      <c r="ABU8" s="4"/>
      <c r="ABV8" s="4"/>
      <c r="ABW8" s="4"/>
      <c r="ABX8" s="4"/>
      <c r="ABY8" s="4"/>
      <c r="ABZ8" s="4"/>
      <c r="ACA8" s="4"/>
      <c r="ACB8" s="4"/>
      <c r="ACC8" s="4"/>
      <c r="ACD8" s="4"/>
      <c r="ACE8" s="4"/>
      <c r="ACF8" s="4"/>
      <c r="ACG8" s="4"/>
      <c r="ACH8" s="4"/>
      <c r="ACI8" s="4"/>
      <c r="ACJ8" s="4"/>
      <c r="ACK8" s="4"/>
      <c r="ACL8" s="4"/>
      <c r="ACM8" s="4"/>
      <c r="ACN8" s="4"/>
      <c r="ACO8" s="4"/>
      <c r="ACP8" s="4"/>
      <c r="ACQ8" s="4"/>
      <c r="ACR8" s="4"/>
      <c r="ACS8" s="4"/>
      <c r="ACT8" s="4"/>
      <c r="ACU8" s="4"/>
      <c r="ACV8" s="4"/>
      <c r="ACW8" s="4"/>
      <c r="ACX8" s="4"/>
      <c r="ACY8" s="4"/>
      <c r="ACZ8" s="4"/>
      <c r="ADA8" s="4"/>
      <c r="ADB8" s="4"/>
      <c r="ADC8" s="4"/>
      <c r="ADD8" s="4"/>
      <c r="ADE8" s="4"/>
      <c r="ADF8" s="4"/>
      <c r="ADG8" s="4"/>
      <c r="ADH8" s="4"/>
      <c r="ADI8" s="4"/>
      <c r="ADJ8" s="4"/>
      <c r="ADK8" s="4"/>
      <c r="ADL8" s="4"/>
      <c r="ADM8" s="4"/>
      <c r="ADN8" s="4"/>
      <c r="ADO8" s="4"/>
      <c r="ADP8" s="4"/>
      <c r="ADQ8" s="4"/>
      <c r="ADR8" s="4"/>
      <c r="ADS8" s="4"/>
      <c r="ADT8" s="4"/>
      <c r="ADU8" s="4"/>
      <c r="ADV8" s="4"/>
      <c r="ADW8" s="4"/>
      <c r="ADX8" s="4"/>
      <c r="ADY8" s="4"/>
      <c r="ADZ8" s="4"/>
      <c r="AEA8" s="4"/>
      <c r="AEB8" s="4"/>
      <c r="AEC8" s="4"/>
      <c r="AED8" s="4"/>
      <c r="AEE8" s="4"/>
      <c r="AEF8" s="4"/>
      <c r="AEG8" s="4"/>
      <c r="AEH8" s="4"/>
      <c r="AEI8" s="4"/>
      <c r="AEJ8" s="4"/>
      <c r="AEK8" s="4"/>
      <c r="AEL8" s="4"/>
      <c r="AEM8" s="4"/>
      <c r="AEN8" s="4"/>
      <c r="AEO8" s="4"/>
      <c r="AEP8" s="4"/>
      <c r="AEQ8" s="4"/>
      <c r="AER8" s="4"/>
      <c r="AES8" s="4"/>
      <c r="AET8" s="4"/>
      <c r="AEU8" s="4"/>
      <c r="AEV8" s="4"/>
      <c r="AEW8" s="4"/>
      <c r="AEX8" s="4"/>
      <c r="AEY8" s="4"/>
      <c r="AEZ8" s="4"/>
      <c r="AFA8" s="4"/>
      <c r="AFB8" s="4"/>
      <c r="AFC8" s="4"/>
      <c r="AFD8" s="4"/>
      <c r="AFE8" s="4"/>
      <c r="AFF8" s="4"/>
      <c r="AFG8" s="4"/>
      <c r="AFH8" s="4"/>
      <c r="AFI8" s="4"/>
      <c r="AFJ8" s="4"/>
      <c r="AFK8" s="4"/>
      <c r="AFL8" s="4"/>
      <c r="AFM8" s="4"/>
      <c r="AFN8" s="4"/>
      <c r="AFO8" s="4"/>
      <c r="AFP8" s="4"/>
      <c r="AFQ8" s="4"/>
      <c r="AFR8" s="4"/>
      <c r="AFS8" s="4"/>
      <c r="AFT8" s="4"/>
      <c r="AFU8" s="4"/>
      <c r="AFV8" s="4"/>
      <c r="AFW8" s="4"/>
      <c r="AFX8" s="4"/>
      <c r="AFY8" s="4"/>
      <c r="AFZ8" s="4"/>
      <c r="AGA8" s="4"/>
      <c r="AGB8" s="4"/>
      <c r="AGC8" s="4"/>
      <c r="AGD8" s="4"/>
      <c r="AGE8" s="4"/>
      <c r="AGF8" s="4"/>
      <c r="AGG8" s="4"/>
      <c r="AGH8" s="4"/>
      <c r="AGI8" s="4"/>
      <c r="AGJ8" s="4"/>
      <c r="AGK8" s="4"/>
      <c r="AGL8" s="4"/>
      <c r="AGM8" s="4"/>
      <c r="AGN8" s="4"/>
      <c r="AGO8" s="4"/>
      <c r="AGP8" s="4"/>
      <c r="AGQ8" s="4"/>
      <c r="AGR8" s="4"/>
      <c r="AGS8" s="4"/>
      <c r="AGT8" s="4"/>
      <c r="AGU8" s="4"/>
      <c r="AGV8" s="4"/>
      <c r="AGW8" s="4"/>
      <c r="AGX8" s="4"/>
      <c r="AGY8" s="4"/>
      <c r="AGZ8" s="4"/>
      <c r="AHA8" s="4"/>
      <c r="AHB8" s="4"/>
      <c r="AHC8" s="4"/>
      <c r="AHD8" s="4"/>
      <c r="AHE8" s="4"/>
      <c r="AHF8" s="4"/>
      <c r="AHG8" s="4"/>
      <c r="AHH8" s="4"/>
      <c r="AHI8" s="4"/>
      <c r="AHJ8" s="4"/>
      <c r="AHK8" s="4"/>
      <c r="AHL8" s="4"/>
      <c r="AHM8" s="4"/>
      <c r="AHN8" s="4"/>
      <c r="AHO8" s="4"/>
      <c r="AHP8" s="4"/>
      <c r="AHQ8" s="4"/>
      <c r="AHR8" s="4"/>
      <c r="AHS8" s="4"/>
      <c r="AHT8" s="4"/>
      <c r="AHU8" s="4"/>
      <c r="AHV8" s="4"/>
      <c r="AHW8" s="4"/>
      <c r="AHX8" s="4"/>
      <c r="AHY8" s="4"/>
      <c r="AHZ8" s="4"/>
      <c r="AIA8" s="4"/>
      <c r="AIB8" s="4"/>
      <c r="AIC8" s="4"/>
      <c r="AID8" s="4"/>
      <c r="AIE8" s="4"/>
      <c r="AIF8" s="4"/>
      <c r="AIG8" s="4"/>
      <c r="AIH8" s="4"/>
      <c r="AII8" s="4"/>
      <c r="AIJ8" s="4"/>
      <c r="AIK8" s="4"/>
      <c r="AIL8" s="4"/>
      <c r="AIM8" s="4"/>
      <c r="AIN8" s="4"/>
      <c r="AIO8" s="4"/>
      <c r="AIP8" s="4"/>
      <c r="AIQ8" s="4"/>
      <c r="AIR8" s="4"/>
      <c r="AIS8" s="4"/>
      <c r="AIT8" s="4"/>
      <c r="AIU8" s="4"/>
      <c r="AIV8" s="4"/>
      <c r="AIW8" s="4"/>
      <c r="AIX8" s="4"/>
      <c r="AIY8" s="4"/>
      <c r="AIZ8" s="4"/>
      <c r="AJA8" s="4"/>
      <c r="AJB8" s="4"/>
      <c r="AJC8" s="4"/>
      <c r="AJD8" s="4"/>
      <c r="AJE8" s="4"/>
      <c r="AJF8" s="4"/>
      <c r="AJG8" s="4"/>
      <c r="AJH8" s="4"/>
      <c r="AJI8" s="4"/>
      <c r="AJJ8" s="4"/>
      <c r="AJK8" s="4"/>
      <c r="AJL8" s="4"/>
      <c r="AJM8" s="4"/>
      <c r="AJN8" s="4"/>
      <c r="AJO8" s="4"/>
      <c r="AJP8" s="4"/>
      <c r="AJQ8" s="4"/>
      <c r="AJR8" s="4"/>
      <c r="AJS8" s="4"/>
      <c r="AJT8" s="4"/>
      <c r="AJU8" s="4"/>
      <c r="AJV8" s="4"/>
      <c r="AJW8" s="4"/>
      <c r="AJX8" s="4"/>
      <c r="AJY8" s="4"/>
      <c r="AJZ8" s="4"/>
      <c r="AKA8" s="4"/>
      <c r="AKB8" s="4"/>
      <c r="AKC8" s="4"/>
      <c r="AKD8" s="4"/>
      <c r="AKE8" s="4"/>
      <c r="AKF8" s="4"/>
      <c r="AKG8" s="4"/>
      <c r="AKH8" s="4"/>
      <c r="AKI8" s="4"/>
      <c r="AKJ8" s="4"/>
      <c r="AKK8" s="4"/>
      <c r="AKL8" s="4"/>
      <c r="AKM8" s="4"/>
      <c r="AKN8" s="4"/>
      <c r="AKO8" s="4"/>
      <c r="AKP8" s="4"/>
      <c r="AKQ8" s="4"/>
      <c r="AKR8" s="4"/>
      <c r="AKS8" s="4"/>
      <c r="AKT8" s="4"/>
      <c r="AKU8" s="4"/>
      <c r="AKV8" s="4"/>
      <c r="AKW8" s="4"/>
      <c r="AKX8" s="4"/>
      <c r="AKY8" s="4"/>
      <c r="AKZ8" s="4"/>
      <c r="ALA8" s="4"/>
      <c r="ALB8" s="4"/>
      <c r="ALC8" s="4"/>
      <c r="ALD8" s="4"/>
      <c r="ALE8" s="4"/>
      <c r="ALF8" s="4"/>
      <c r="ALG8" s="4"/>
      <c r="ALH8" s="4"/>
      <c r="ALI8" s="4"/>
      <c r="ALJ8" s="4"/>
      <c r="ALK8" s="4"/>
      <c r="ALL8" s="4"/>
      <c r="ALM8" s="4"/>
      <c r="ALN8" s="4"/>
      <c r="ALO8" s="4"/>
      <c r="ALP8" s="4"/>
      <c r="ALQ8" s="4"/>
      <c r="ALR8" s="4"/>
      <c r="ALS8" s="4"/>
      <c r="ALT8" s="4"/>
      <c r="ALU8" s="4"/>
      <c r="ALV8" s="4"/>
      <c r="ALW8" s="4"/>
      <c r="ALX8" s="4"/>
      <c r="ALY8" s="4"/>
      <c r="ALZ8" s="4"/>
      <c r="AMA8" s="4"/>
      <c r="AMB8" s="4"/>
      <c r="AMC8" s="4"/>
      <c r="AMD8" s="4"/>
      <c r="AME8" s="4"/>
      <c r="AMF8" s="4"/>
      <c r="AMG8" s="4"/>
      <c r="AMH8" s="4"/>
      <c r="AMI8" s="4"/>
      <c r="AMJ8" s="4"/>
      <c r="AMK8" s="4"/>
      <c r="AML8" s="4"/>
      <c r="AMM8" s="4"/>
      <c r="AMN8" s="4"/>
      <c r="AMO8" s="4"/>
      <c r="AMP8" s="4"/>
      <c r="AMQ8" s="4"/>
      <c r="AMR8" s="4"/>
      <c r="AMS8" s="4"/>
      <c r="AMT8" s="4"/>
      <c r="AMU8" s="4"/>
      <c r="AMV8" s="4"/>
      <c r="AMW8" s="4"/>
      <c r="AMX8" s="4"/>
      <c r="AMY8" s="4"/>
      <c r="AMZ8" s="4"/>
      <c r="ANA8" s="4"/>
      <c r="ANB8" s="4"/>
      <c r="ANC8" s="4"/>
      <c r="AND8" s="4"/>
      <c r="ANE8" s="4"/>
      <c r="ANF8" s="4"/>
      <c r="ANG8" s="4"/>
      <c r="ANH8" s="4"/>
      <c r="ANI8" s="4"/>
      <c r="ANJ8" s="4"/>
      <c r="ANK8" s="4"/>
      <c r="ANL8" s="4"/>
      <c r="ANM8" s="4"/>
      <c r="ANN8" s="4"/>
      <c r="ANO8" s="4"/>
      <c r="ANP8" s="4"/>
      <c r="ANQ8" s="4"/>
      <c r="ANR8" s="4"/>
      <c r="ANS8" s="4"/>
      <c r="ANT8" s="4"/>
      <c r="ANU8" s="4"/>
      <c r="ANV8" s="4"/>
      <c r="ANW8" s="4"/>
      <c r="ANX8" s="4"/>
      <c r="ANY8" s="4"/>
      <c r="ANZ8" s="4"/>
      <c r="AOA8" s="4"/>
      <c r="AOB8" s="4"/>
      <c r="AOC8" s="4"/>
      <c r="AOD8" s="4"/>
      <c r="AOE8" s="4"/>
      <c r="AOF8" s="4"/>
      <c r="AOG8" s="4"/>
      <c r="AOH8" s="4"/>
      <c r="AOI8" s="4"/>
      <c r="AOJ8" s="4"/>
      <c r="AOK8" s="4"/>
      <c r="AOL8" s="4"/>
      <c r="AOM8" s="4"/>
      <c r="AON8" s="4"/>
      <c r="AOO8" s="4"/>
      <c r="AOP8" s="4"/>
      <c r="AOQ8" s="4"/>
      <c r="AOR8" s="4"/>
      <c r="AOS8" s="4"/>
      <c r="AOT8" s="4"/>
      <c r="AOU8" s="4"/>
      <c r="AOV8" s="4"/>
      <c r="AOW8" s="4"/>
      <c r="AOX8" s="4"/>
      <c r="AOY8" s="4"/>
      <c r="AOZ8" s="4"/>
      <c r="APA8" s="4"/>
      <c r="APB8" s="4"/>
      <c r="APC8" s="4"/>
      <c r="APD8" s="4"/>
      <c r="APE8" s="4"/>
      <c r="APF8" s="4"/>
      <c r="APG8" s="4"/>
      <c r="APH8" s="4"/>
      <c r="API8" s="4"/>
      <c r="APJ8" s="4"/>
      <c r="APK8" s="4"/>
      <c r="APL8" s="4"/>
      <c r="APM8" s="4"/>
      <c r="APN8" s="4"/>
      <c r="APO8" s="4"/>
      <c r="APP8" s="4"/>
      <c r="APQ8" s="4"/>
      <c r="APR8" s="4"/>
      <c r="APS8" s="4"/>
      <c r="APT8" s="4"/>
      <c r="APU8" s="4"/>
      <c r="APV8" s="4"/>
      <c r="APW8" s="4"/>
      <c r="APX8" s="4"/>
      <c r="APY8" s="4"/>
      <c r="APZ8" s="4"/>
      <c r="AQA8" s="4"/>
      <c r="AQB8" s="4"/>
      <c r="AQC8" s="4"/>
      <c r="AQD8" s="4"/>
      <c r="AQE8" s="4"/>
      <c r="AQF8" s="4"/>
      <c r="AQG8" s="4"/>
      <c r="AQH8" s="4"/>
      <c r="AQI8" s="4"/>
      <c r="AQJ8" s="4"/>
      <c r="AQK8" s="4"/>
      <c r="AQL8" s="4"/>
      <c r="AQM8" s="4"/>
      <c r="AQN8" s="4"/>
      <c r="AQO8" s="4"/>
      <c r="AQP8" s="4"/>
      <c r="AQQ8" s="4"/>
      <c r="AQR8" s="4"/>
      <c r="AQS8" s="4"/>
      <c r="AQT8" s="4"/>
      <c r="AQU8" s="4"/>
      <c r="AQV8" s="4"/>
      <c r="AQW8" s="4"/>
      <c r="AQX8" s="4"/>
      <c r="AQY8" s="4"/>
      <c r="AQZ8" s="4"/>
      <c r="ARA8" s="4"/>
      <c r="ARB8" s="4"/>
      <c r="ARC8" s="4"/>
      <c r="ARD8" s="4"/>
      <c r="ARE8" s="4"/>
      <c r="ARF8" s="4"/>
      <c r="ARG8" s="4"/>
      <c r="ARH8" s="4"/>
      <c r="ARI8" s="4"/>
      <c r="ARJ8" s="4"/>
      <c r="ARK8" s="4"/>
      <c r="ARL8" s="4"/>
      <c r="ARM8" s="4"/>
      <c r="ARN8" s="4"/>
      <c r="ARO8" s="4"/>
      <c r="ARP8" s="4"/>
      <c r="ARQ8" s="4"/>
      <c r="ARR8" s="4"/>
      <c r="ARS8" s="4"/>
      <c r="ART8" s="4"/>
      <c r="ARU8" s="4"/>
      <c r="ARV8" s="4"/>
      <c r="ARW8" s="4"/>
      <c r="ARX8" s="4"/>
      <c r="ARY8" s="4"/>
      <c r="ARZ8" s="4"/>
      <c r="ASA8" s="4"/>
      <c r="ASB8" s="4"/>
      <c r="ASC8" s="4"/>
      <c r="ASD8" s="4"/>
      <c r="ASE8" s="4"/>
      <c r="ASF8" s="4"/>
      <c r="ASG8" s="4"/>
      <c r="ASH8" s="4"/>
      <c r="ASI8" s="4"/>
      <c r="ASJ8" s="4"/>
      <c r="ASK8" s="4"/>
      <c r="ASL8" s="4"/>
      <c r="ASM8" s="4"/>
      <c r="ASN8" s="4"/>
      <c r="ASO8" s="4"/>
      <c r="ASP8" s="4"/>
      <c r="ASQ8" s="4"/>
      <c r="ASR8" s="4"/>
      <c r="ASS8" s="4"/>
      <c r="AST8" s="4"/>
      <c r="ASU8" s="4"/>
      <c r="ASV8" s="4"/>
      <c r="ASW8" s="4"/>
      <c r="ASX8" s="4"/>
      <c r="ASY8" s="4"/>
      <c r="ASZ8" s="4"/>
      <c r="ATA8" s="4"/>
      <c r="ATB8" s="4"/>
      <c r="ATC8" s="4"/>
      <c r="ATD8" s="4"/>
      <c r="ATE8" s="4"/>
      <c r="ATF8" s="4"/>
      <c r="ATG8" s="4"/>
      <c r="ATH8" s="4"/>
      <c r="ATI8" s="4"/>
      <c r="ATJ8" s="4"/>
      <c r="ATK8" s="4"/>
      <c r="ATL8" s="4"/>
      <c r="ATM8" s="4"/>
      <c r="ATN8" s="4"/>
      <c r="ATO8" s="4"/>
      <c r="ATP8" s="4"/>
      <c r="ATQ8" s="4"/>
      <c r="ATR8" s="4"/>
      <c r="ATS8" s="4"/>
      <c r="ATT8" s="4"/>
      <c r="ATU8" s="4"/>
      <c r="ATV8" s="4"/>
      <c r="ATW8" s="4"/>
      <c r="ATX8" s="4"/>
      <c r="ATY8" s="4"/>
      <c r="ATZ8" s="4"/>
      <c r="AUA8" s="4"/>
      <c r="AUB8" s="4"/>
      <c r="AUC8" s="4"/>
      <c r="AUD8" s="4"/>
      <c r="AUE8" s="4"/>
      <c r="AUF8" s="4"/>
      <c r="AUG8" s="4"/>
      <c r="AUH8" s="4"/>
      <c r="AUI8" s="4"/>
      <c r="AUJ8" s="4"/>
      <c r="AUK8" s="4"/>
      <c r="AUL8" s="4"/>
      <c r="AUM8" s="4"/>
      <c r="AUN8" s="4"/>
      <c r="AUO8" s="4"/>
      <c r="AUP8" s="4"/>
      <c r="AUQ8" s="4"/>
      <c r="AUR8" s="4"/>
      <c r="AUS8" s="4"/>
      <c r="AUT8" s="4"/>
      <c r="AUU8" s="4"/>
      <c r="AUV8" s="4"/>
      <c r="AUW8" s="4"/>
      <c r="AUX8" s="4"/>
      <c r="AUY8" s="4"/>
      <c r="AUZ8" s="4"/>
      <c r="AVA8" s="4"/>
      <c r="AVB8" s="4"/>
      <c r="AVC8" s="4"/>
      <c r="AVD8" s="4"/>
      <c r="AVE8" s="4"/>
      <c r="AVF8" s="4"/>
      <c r="AVG8" s="4"/>
      <c r="AVH8" s="4"/>
      <c r="AVI8" s="4"/>
      <c r="AVJ8" s="4"/>
      <c r="AVK8" s="4"/>
      <c r="AVL8" s="4"/>
      <c r="AVM8" s="4"/>
      <c r="AVN8" s="4"/>
      <c r="AVO8" s="4"/>
      <c r="AVP8" s="4"/>
      <c r="AVQ8" s="4"/>
      <c r="AVR8" s="4"/>
      <c r="AVS8" s="4"/>
      <c r="AVT8" s="4"/>
      <c r="AVU8" s="4"/>
      <c r="AVV8" s="4"/>
      <c r="AVW8" s="4"/>
      <c r="AVX8" s="4"/>
      <c r="AVY8" s="4"/>
      <c r="AVZ8" s="4"/>
      <c r="AWA8" s="4"/>
      <c r="AWB8" s="4"/>
      <c r="AWC8" s="4"/>
      <c r="AWD8" s="4"/>
      <c r="AWE8" s="4"/>
      <c r="AWF8" s="4"/>
      <c r="AWG8" s="4"/>
      <c r="AWH8" s="4"/>
      <c r="AWI8" s="4"/>
      <c r="AWJ8" s="4"/>
      <c r="AWK8" s="4"/>
      <c r="AWL8" s="4"/>
      <c r="AWM8" s="4"/>
      <c r="AWN8" s="4"/>
      <c r="AWO8" s="4"/>
      <c r="AWP8" s="4"/>
      <c r="AWQ8" s="4"/>
      <c r="AWR8" s="4"/>
      <c r="AWS8" s="4"/>
      <c r="AWT8" s="4"/>
      <c r="AWU8" s="4"/>
      <c r="AWV8" s="4"/>
      <c r="AWW8" s="4"/>
      <c r="AWX8" s="4"/>
      <c r="AWY8" s="4"/>
      <c r="AWZ8" s="4"/>
      <c r="AXA8" s="4"/>
      <c r="AXB8" s="4"/>
      <c r="AXC8" s="4"/>
      <c r="AXD8" s="4"/>
      <c r="AXE8" s="4"/>
      <c r="AXF8" s="4"/>
      <c r="AXG8" s="4"/>
      <c r="AXH8" s="4"/>
      <c r="AXI8" s="4"/>
      <c r="AXJ8" s="4"/>
      <c r="AXK8" s="4"/>
      <c r="AXL8" s="4"/>
      <c r="AXM8" s="4"/>
      <c r="AXN8" s="4"/>
      <c r="AXO8" s="4"/>
      <c r="AXP8" s="4"/>
      <c r="AXQ8" s="4"/>
      <c r="AXR8" s="4"/>
      <c r="AXS8" s="4"/>
      <c r="AXT8" s="4"/>
      <c r="AXU8" s="4"/>
      <c r="AXV8" s="4"/>
      <c r="AXW8" s="4"/>
      <c r="AXX8" s="4"/>
      <c r="AXY8" s="4"/>
      <c r="AXZ8" s="4"/>
      <c r="AYA8" s="4"/>
      <c r="AYB8" s="4"/>
      <c r="AYC8" s="4"/>
      <c r="AYD8" s="4"/>
      <c r="AYE8" s="4"/>
      <c r="AYF8" s="4"/>
      <c r="AYG8" s="4"/>
      <c r="AYH8" s="4"/>
      <c r="AYI8" s="4"/>
      <c r="AYJ8" s="4"/>
      <c r="AYK8" s="4"/>
      <c r="AYL8" s="4"/>
      <c r="AYM8" s="4"/>
      <c r="AYN8" s="4"/>
      <c r="AYO8" s="4"/>
      <c r="AYP8" s="4"/>
      <c r="AYQ8" s="4"/>
      <c r="AYR8" s="4"/>
      <c r="AYS8" s="4"/>
      <c r="AYT8" s="4"/>
      <c r="AYU8" s="4"/>
      <c r="AYV8" s="4"/>
      <c r="AYW8" s="4"/>
      <c r="AYX8" s="4"/>
      <c r="AYY8" s="4"/>
      <c r="AYZ8" s="4"/>
      <c r="AZA8" s="4"/>
      <c r="AZB8" s="4"/>
      <c r="AZC8" s="4"/>
      <c r="AZD8" s="4"/>
      <c r="AZE8" s="4"/>
      <c r="AZF8" s="4"/>
      <c r="AZG8" s="4"/>
      <c r="AZH8" s="4"/>
      <c r="AZI8" s="4"/>
      <c r="AZJ8" s="4"/>
      <c r="AZK8" s="4"/>
      <c r="AZL8" s="4"/>
      <c r="AZM8" s="4"/>
      <c r="AZN8" s="4"/>
      <c r="AZO8" s="4"/>
      <c r="AZP8" s="4"/>
      <c r="AZQ8" s="4"/>
      <c r="AZR8" s="4"/>
      <c r="AZS8" s="4"/>
      <c r="AZT8" s="4"/>
      <c r="AZU8" s="4"/>
      <c r="AZV8" s="4"/>
      <c r="AZW8" s="4"/>
      <c r="AZX8" s="4"/>
      <c r="AZY8" s="4"/>
      <c r="AZZ8" s="4"/>
      <c r="BAA8" s="4"/>
      <c r="BAB8" s="4"/>
      <c r="BAC8" s="4"/>
      <c r="BAD8" s="4"/>
      <c r="BAE8" s="4"/>
      <c r="BAF8" s="4"/>
      <c r="BAG8" s="4"/>
      <c r="BAH8" s="4"/>
      <c r="BAI8" s="4"/>
      <c r="BAJ8" s="4"/>
      <c r="BAK8" s="4"/>
      <c r="BAL8" s="4"/>
      <c r="BAM8" s="4"/>
      <c r="BAN8" s="4"/>
      <c r="BAO8" s="4"/>
      <c r="BAP8" s="4"/>
      <c r="BAQ8" s="4"/>
      <c r="BAR8" s="4"/>
      <c r="BAS8" s="4"/>
      <c r="BAT8" s="4"/>
      <c r="BAU8" s="4"/>
      <c r="BAV8" s="4"/>
      <c r="BAW8" s="4"/>
      <c r="BAX8" s="4"/>
      <c r="BAY8" s="4"/>
      <c r="BAZ8" s="4"/>
      <c r="BBA8" s="4"/>
      <c r="BBB8" s="4"/>
      <c r="BBC8" s="4"/>
      <c r="BBD8" s="4"/>
      <c r="BBE8" s="4"/>
      <c r="BBF8" s="4"/>
      <c r="BBG8" s="4"/>
      <c r="BBH8" s="4"/>
      <c r="BBI8" s="4"/>
      <c r="BBJ8" s="4"/>
      <c r="BBK8" s="4"/>
      <c r="BBL8" s="4"/>
      <c r="BBM8" s="4"/>
      <c r="BBN8" s="4"/>
      <c r="BBO8" s="4"/>
      <c r="BBP8" s="4"/>
      <c r="BBQ8" s="4"/>
      <c r="BBR8" s="4"/>
      <c r="BBS8" s="4"/>
      <c r="BBT8" s="4"/>
      <c r="BBU8" s="4"/>
      <c r="BBV8" s="4"/>
      <c r="BBW8" s="4"/>
      <c r="BBX8" s="4"/>
      <c r="BBY8" s="4"/>
      <c r="BBZ8" s="4"/>
      <c r="BCA8" s="4"/>
      <c r="BCB8" s="4"/>
      <c r="BCC8" s="4"/>
      <c r="BCD8" s="4"/>
      <c r="BCE8" s="4"/>
      <c r="BCF8" s="4"/>
      <c r="BCG8" s="4"/>
      <c r="BCH8" s="4"/>
      <c r="BCI8" s="4"/>
      <c r="BCJ8" s="4"/>
      <c r="BCK8" s="4"/>
      <c r="BCL8" s="4"/>
      <c r="BCM8" s="4"/>
      <c r="BCN8" s="4"/>
      <c r="BCO8" s="4"/>
      <c r="BCP8" s="4"/>
      <c r="BCQ8" s="4"/>
      <c r="BCR8" s="4"/>
      <c r="BCS8" s="4"/>
      <c r="BCT8" s="4"/>
      <c r="BCU8" s="4"/>
      <c r="BCV8" s="4"/>
      <c r="BCW8" s="4"/>
      <c r="BCX8" s="4"/>
      <c r="BCY8" s="4"/>
      <c r="BCZ8" s="4"/>
      <c r="BDA8" s="4"/>
      <c r="BDB8" s="4"/>
      <c r="BDC8" s="4"/>
      <c r="BDD8" s="4"/>
      <c r="BDE8" s="4"/>
      <c r="BDF8" s="4"/>
      <c r="BDG8" s="4"/>
      <c r="BDH8" s="4"/>
      <c r="BDI8" s="4"/>
      <c r="BDJ8" s="4"/>
      <c r="BDK8" s="4"/>
      <c r="BDL8" s="4"/>
      <c r="BDM8" s="4"/>
      <c r="BDN8" s="4"/>
      <c r="BDO8" s="4"/>
      <c r="BDP8" s="4"/>
      <c r="BDQ8" s="4"/>
      <c r="BDR8" s="4"/>
      <c r="BDS8" s="4"/>
      <c r="BDT8" s="4"/>
      <c r="BDU8" s="4"/>
      <c r="BDV8" s="4"/>
      <c r="BDW8" s="4"/>
      <c r="BDX8" s="4"/>
      <c r="BDY8" s="4"/>
      <c r="BDZ8" s="4"/>
      <c r="BEA8" s="4"/>
      <c r="BEB8" s="4"/>
      <c r="BEC8" s="4"/>
      <c r="BED8" s="4"/>
      <c r="BEE8" s="4"/>
      <c r="BEF8" s="4"/>
      <c r="BEG8" s="4"/>
      <c r="BEH8" s="4"/>
      <c r="BEI8" s="4"/>
      <c r="BEJ8" s="4"/>
      <c r="BEK8" s="4"/>
      <c r="BEL8" s="4"/>
      <c r="BEM8" s="4"/>
      <c r="BEN8" s="4"/>
      <c r="BEO8" s="4"/>
      <c r="BEP8" s="4"/>
      <c r="BEQ8" s="4"/>
      <c r="BER8" s="4"/>
      <c r="BES8" s="4"/>
      <c r="BET8" s="4"/>
      <c r="BEU8" s="4"/>
      <c r="BEV8" s="4"/>
      <c r="BEW8" s="4"/>
      <c r="BEX8" s="4"/>
      <c r="BEY8" s="4"/>
      <c r="BEZ8" s="4"/>
      <c r="BFA8" s="4"/>
      <c r="BFB8" s="4"/>
      <c r="BFC8" s="4"/>
      <c r="BFD8" s="4"/>
      <c r="BFE8" s="4"/>
      <c r="BFF8" s="4"/>
      <c r="BFG8" s="4"/>
      <c r="BFH8" s="4"/>
      <c r="BFI8" s="4"/>
      <c r="BFJ8" s="4"/>
      <c r="BFK8" s="4"/>
      <c r="BFL8" s="4"/>
      <c r="BFM8" s="4"/>
      <c r="BFN8" s="4"/>
      <c r="BFO8" s="4"/>
      <c r="BFP8" s="4"/>
      <c r="BFQ8" s="4"/>
      <c r="BFR8" s="4"/>
      <c r="BFS8" s="4"/>
      <c r="BFT8" s="4"/>
      <c r="BFU8" s="4"/>
      <c r="BFV8" s="4"/>
      <c r="BFW8" s="4"/>
      <c r="BFX8" s="4"/>
      <c r="BFY8" s="4"/>
      <c r="BFZ8" s="4"/>
      <c r="BGA8" s="4"/>
      <c r="BGB8" s="4"/>
      <c r="BGC8" s="4"/>
      <c r="BGD8" s="4"/>
      <c r="BGE8" s="4"/>
      <c r="BGF8" s="4"/>
      <c r="BGG8" s="4"/>
      <c r="BGH8" s="4"/>
      <c r="BGI8" s="4"/>
      <c r="BGJ8" s="4"/>
      <c r="BGK8" s="4"/>
      <c r="BGL8" s="4"/>
      <c r="BGM8" s="4"/>
      <c r="BGN8" s="4"/>
      <c r="BGO8" s="4"/>
      <c r="BGP8" s="4"/>
      <c r="BGQ8" s="4"/>
      <c r="BGR8" s="4"/>
      <c r="BGS8" s="4"/>
      <c r="BGT8" s="4"/>
      <c r="BGU8" s="4"/>
      <c r="BGV8" s="4"/>
      <c r="BGW8" s="4"/>
      <c r="BGX8" s="4"/>
      <c r="BGY8" s="4"/>
      <c r="BGZ8" s="4"/>
      <c r="BHA8" s="4"/>
      <c r="BHB8" s="4"/>
      <c r="BHC8" s="4"/>
    </row>
    <row r="9" spans="1:1563" s="17" customFormat="1" ht="18" customHeight="1" x14ac:dyDescent="0.4">
      <c r="A9" s="144"/>
      <c r="B9" s="145"/>
      <c r="C9" s="144"/>
      <c r="D9" s="144"/>
      <c r="E9" s="144"/>
      <c r="F9" s="146"/>
      <c r="G9" s="33"/>
      <c r="H9" s="16" t="s">
        <v>101</v>
      </c>
      <c r="I9" s="35"/>
      <c r="J9" s="30"/>
      <c r="K9" s="118"/>
      <c r="L9" s="30"/>
      <c r="M9" s="84">
        <v>800</v>
      </c>
      <c r="N9" s="118"/>
      <c r="O9" s="19">
        <v>4</v>
      </c>
      <c r="P9" s="19">
        <v>4</v>
      </c>
      <c r="Q9" s="19">
        <v>4</v>
      </c>
      <c r="R9" s="19">
        <v>4</v>
      </c>
      <c r="S9" s="19">
        <v>4</v>
      </c>
      <c r="T9" s="19">
        <v>4</v>
      </c>
      <c r="U9" s="19">
        <v>4</v>
      </c>
      <c r="V9" s="19">
        <v>4</v>
      </c>
      <c r="W9" s="19">
        <v>1</v>
      </c>
      <c r="X9" s="19">
        <v>1</v>
      </c>
      <c r="Y9" s="19">
        <v>1</v>
      </c>
      <c r="Z9" s="19">
        <v>1</v>
      </c>
      <c r="AA9" s="19">
        <v>1</v>
      </c>
      <c r="AB9" s="19">
        <v>1</v>
      </c>
      <c r="AC9" s="19">
        <v>1</v>
      </c>
      <c r="AD9" s="19">
        <v>1</v>
      </c>
      <c r="AE9" s="19">
        <v>1</v>
      </c>
      <c r="AF9" s="19">
        <v>1</v>
      </c>
      <c r="AG9" s="19">
        <v>1</v>
      </c>
      <c r="AH9" s="19">
        <v>1</v>
      </c>
      <c r="AI9" s="19">
        <v>1</v>
      </c>
      <c r="AJ9" s="19">
        <v>1</v>
      </c>
      <c r="AK9" s="19">
        <v>1</v>
      </c>
      <c r="AL9" s="19">
        <v>1</v>
      </c>
      <c r="AM9" s="19">
        <v>4</v>
      </c>
      <c r="AN9" s="19">
        <v>4</v>
      </c>
      <c r="AO9" s="19">
        <v>4</v>
      </c>
      <c r="AP9" s="19">
        <v>4</v>
      </c>
      <c r="AQ9" s="20">
        <v>3</v>
      </c>
      <c r="AR9" s="20">
        <v>3</v>
      </c>
      <c r="AS9" s="20">
        <v>3</v>
      </c>
      <c r="AT9" s="20">
        <v>3</v>
      </c>
      <c r="AU9" s="20">
        <v>3</v>
      </c>
      <c r="AV9" s="20">
        <v>3</v>
      </c>
      <c r="AW9" s="20">
        <v>3</v>
      </c>
      <c r="AX9" s="20">
        <v>3</v>
      </c>
      <c r="AY9" s="20">
        <v>3</v>
      </c>
      <c r="AZ9" s="20">
        <v>3</v>
      </c>
      <c r="BA9" s="20">
        <v>3</v>
      </c>
      <c r="BB9" s="20">
        <v>3</v>
      </c>
      <c r="BC9" s="8">
        <f>SUM(O9:AP9)</f>
        <v>64</v>
      </c>
      <c r="BD9" s="9">
        <f>SUM(AQ9:BB9)</f>
        <v>36</v>
      </c>
      <c r="BE9" s="10">
        <f>SUM(BC9:BD9)</f>
        <v>100</v>
      </c>
      <c r="BF9" s="19">
        <v>8</v>
      </c>
      <c r="BG9" s="19">
        <v>8</v>
      </c>
      <c r="BH9" s="19">
        <v>8</v>
      </c>
      <c r="BI9" s="19">
        <v>8</v>
      </c>
      <c r="BJ9" s="19">
        <v>6</v>
      </c>
      <c r="BK9" s="19">
        <v>2</v>
      </c>
      <c r="BL9" s="19">
        <v>2</v>
      </c>
      <c r="BM9" s="19">
        <v>2</v>
      </c>
      <c r="BN9" s="19">
        <v>8</v>
      </c>
      <c r="BO9" s="19">
        <v>8</v>
      </c>
      <c r="BP9" s="19">
        <v>8</v>
      </c>
      <c r="BQ9" s="20">
        <v>4</v>
      </c>
      <c r="BR9" s="20">
        <v>4</v>
      </c>
      <c r="BS9" s="20">
        <v>4</v>
      </c>
      <c r="BT9" s="20">
        <v>4</v>
      </c>
      <c r="BU9" s="20">
        <v>4</v>
      </c>
      <c r="BV9" s="20">
        <v>4</v>
      </c>
      <c r="BW9" s="20">
        <v>4</v>
      </c>
      <c r="BX9" s="20">
        <v>4</v>
      </c>
      <c r="BY9" s="8">
        <f>SUM(BF9:BP9)</f>
        <v>68</v>
      </c>
      <c r="BZ9" s="9">
        <f>SUM(BQ9:BX9)</f>
        <v>32</v>
      </c>
      <c r="CA9" s="10">
        <f>SUM(BY9:BZ9)</f>
        <v>100</v>
      </c>
      <c r="CB9" s="19">
        <v>6</v>
      </c>
      <c r="CC9" s="19">
        <v>6</v>
      </c>
      <c r="CD9" s="19">
        <v>6</v>
      </c>
      <c r="CE9" s="19">
        <v>6</v>
      </c>
      <c r="CF9" s="19">
        <v>6</v>
      </c>
      <c r="CG9" s="19">
        <v>6</v>
      </c>
      <c r="CH9" s="19">
        <v>6</v>
      </c>
      <c r="CI9" s="19">
        <v>2</v>
      </c>
      <c r="CJ9" s="19">
        <v>2</v>
      </c>
      <c r="CK9" s="19">
        <v>2</v>
      </c>
      <c r="CL9" s="19">
        <v>2</v>
      </c>
      <c r="CM9" s="19">
        <v>2</v>
      </c>
      <c r="CN9" s="19">
        <v>6</v>
      </c>
      <c r="CO9" s="19">
        <v>6</v>
      </c>
      <c r="CP9" s="20">
        <v>3</v>
      </c>
      <c r="CQ9" s="20">
        <v>3</v>
      </c>
      <c r="CR9" s="20">
        <v>3</v>
      </c>
      <c r="CS9" s="20">
        <v>3</v>
      </c>
      <c r="CT9" s="20">
        <v>3</v>
      </c>
      <c r="CU9" s="20">
        <v>3</v>
      </c>
      <c r="CV9" s="20">
        <v>3</v>
      </c>
      <c r="CW9" s="20">
        <v>3</v>
      </c>
      <c r="CX9" s="20">
        <v>3</v>
      </c>
      <c r="CY9" s="20">
        <v>3</v>
      </c>
      <c r="CZ9" s="20">
        <v>3</v>
      </c>
      <c r="DA9" s="20">
        <v>3</v>
      </c>
      <c r="DB9" s="8">
        <f>SUM(CB9:CO9)</f>
        <v>64</v>
      </c>
      <c r="DC9" s="9">
        <f>SUM(CP9:DA9)</f>
        <v>36</v>
      </c>
      <c r="DD9" s="10">
        <f>SUM(DB9:DC9)</f>
        <v>100</v>
      </c>
      <c r="DE9" s="20">
        <v>5</v>
      </c>
      <c r="DF9" s="20">
        <v>5</v>
      </c>
      <c r="DG9" s="20">
        <v>5</v>
      </c>
      <c r="DH9" s="20">
        <v>5</v>
      </c>
      <c r="DI9" s="20">
        <v>5</v>
      </c>
      <c r="DJ9" s="20">
        <v>5</v>
      </c>
      <c r="DK9" s="20">
        <v>5</v>
      </c>
      <c r="DL9" s="20">
        <v>5</v>
      </c>
      <c r="DM9" s="20">
        <v>5</v>
      </c>
      <c r="DN9" s="20">
        <v>5</v>
      </c>
      <c r="DO9" s="20">
        <v>5</v>
      </c>
      <c r="DP9" s="20">
        <v>5</v>
      </c>
      <c r="DQ9" s="20">
        <v>5</v>
      </c>
      <c r="DR9" s="20">
        <v>5</v>
      </c>
      <c r="DS9" s="20">
        <v>5</v>
      </c>
      <c r="DT9" s="20">
        <v>5</v>
      </c>
      <c r="DU9" s="20">
        <v>5</v>
      </c>
      <c r="DV9" s="20">
        <v>5</v>
      </c>
      <c r="DW9" s="20">
        <v>5</v>
      </c>
      <c r="DX9" s="20">
        <v>5</v>
      </c>
      <c r="DY9" s="20">
        <v>5</v>
      </c>
      <c r="DZ9" s="20">
        <v>5</v>
      </c>
      <c r="EA9" s="20">
        <v>5</v>
      </c>
      <c r="EB9" s="20">
        <v>5</v>
      </c>
      <c r="EC9" s="20">
        <v>5</v>
      </c>
      <c r="ED9" s="20">
        <v>5</v>
      </c>
      <c r="EE9" s="20">
        <v>5</v>
      </c>
      <c r="EF9" s="20">
        <v>5</v>
      </c>
      <c r="EG9" s="20">
        <v>5</v>
      </c>
      <c r="EH9" s="20">
        <v>5</v>
      </c>
      <c r="EI9" s="20">
        <v>5</v>
      </c>
      <c r="EJ9" s="20">
        <v>5</v>
      </c>
      <c r="EK9" s="10">
        <f>SUM(DE9:EJ9)-60</f>
        <v>100</v>
      </c>
      <c r="EL9" s="14">
        <f>SUM(BE9,CA9,DD9,EK9)</f>
        <v>400</v>
      </c>
      <c r="EM9" s="19">
        <v>1</v>
      </c>
      <c r="EN9" s="19">
        <v>1</v>
      </c>
      <c r="EO9" s="19">
        <v>2</v>
      </c>
      <c r="EP9" s="19">
        <v>2</v>
      </c>
      <c r="EQ9" s="19">
        <v>1</v>
      </c>
      <c r="ER9" s="19">
        <v>2</v>
      </c>
      <c r="ES9" s="19">
        <v>1</v>
      </c>
      <c r="ET9" s="19">
        <v>1</v>
      </c>
      <c r="EU9" s="19">
        <v>1</v>
      </c>
      <c r="EV9" s="19">
        <v>1</v>
      </c>
      <c r="EW9" s="19">
        <v>2</v>
      </c>
      <c r="EX9" s="19">
        <v>1</v>
      </c>
      <c r="EY9" s="19">
        <v>2</v>
      </c>
      <c r="EZ9" s="19">
        <v>2</v>
      </c>
      <c r="FA9" s="19">
        <v>2</v>
      </c>
      <c r="FB9" s="19">
        <v>1</v>
      </c>
      <c r="FC9" s="19">
        <v>2</v>
      </c>
      <c r="FD9" s="19">
        <v>1</v>
      </c>
      <c r="FE9" s="19">
        <v>1</v>
      </c>
      <c r="FF9" s="19">
        <v>2</v>
      </c>
      <c r="FG9" s="19">
        <v>1</v>
      </c>
      <c r="FH9" s="19">
        <v>2</v>
      </c>
      <c r="FI9" s="19">
        <v>2</v>
      </c>
      <c r="FJ9" s="19">
        <v>2</v>
      </c>
      <c r="FK9" s="19">
        <v>1</v>
      </c>
      <c r="FL9" s="19">
        <v>1</v>
      </c>
      <c r="FM9" s="19">
        <v>1</v>
      </c>
      <c r="FN9" s="19">
        <v>2</v>
      </c>
      <c r="FO9" s="19">
        <v>2</v>
      </c>
      <c r="FP9" s="19">
        <v>2</v>
      </c>
      <c r="FQ9" s="19">
        <v>1</v>
      </c>
      <c r="FR9" s="19">
        <v>1</v>
      </c>
      <c r="FS9" s="19">
        <v>1</v>
      </c>
      <c r="FT9" s="19">
        <v>1</v>
      </c>
      <c r="FU9" s="19">
        <v>1</v>
      </c>
      <c r="FV9" s="19">
        <v>2</v>
      </c>
      <c r="FW9" s="20">
        <v>1</v>
      </c>
      <c r="FX9" s="20">
        <v>1</v>
      </c>
      <c r="FY9" s="20">
        <v>1</v>
      </c>
      <c r="FZ9" s="20">
        <v>1</v>
      </c>
      <c r="GA9" s="20">
        <v>1</v>
      </c>
      <c r="GB9" s="20">
        <v>1</v>
      </c>
      <c r="GC9" s="20">
        <v>1</v>
      </c>
      <c r="GD9" s="20">
        <v>1</v>
      </c>
      <c r="GE9" s="20">
        <v>1</v>
      </c>
      <c r="GF9" s="20">
        <v>1</v>
      </c>
      <c r="GG9" s="20">
        <v>1</v>
      </c>
      <c r="GH9" s="20">
        <v>1</v>
      </c>
      <c r="GI9" s="20">
        <v>1</v>
      </c>
      <c r="GJ9" s="20">
        <v>1</v>
      </c>
      <c r="GK9" s="20">
        <v>1</v>
      </c>
      <c r="GL9" s="20">
        <v>1</v>
      </c>
      <c r="GM9" s="20">
        <v>1</v>
      </c>
      <c r="GN9" s="20">
        <v>1</v>
      </c>
      <c r="GO9" s="20">
        <v>1</v>
      </c>
      <c r="GP9" s="20">
        <v>1</v>
      </c>
      <c r="GQ9" s="20">
        <v>1</v>
      </c>
      <c r="GR9" s="20">
        <v>1</v>
      </c>
      <c r="GS9" s="20">
        <v>1</v>
      </c>
      <c r="GT9" s="20">
        <v>1</v>
      </c>
      <c r="GU9" s="20">
        <v>1</v>
      </c>
      <c r="GV9" s="20">
        <v>1</v>
      </c>
      <c r="GW9" s="20">
        <v>1</v>
      </c>
      <c r="GX9" s="20">
        <v>1</v>
      </c>
      <c r="GY9" s="20">
        <v>1</v>
      </c>
      <c r="GZ9" s="20">
        <v>1</v>
      </c>
      <c r="HA9" s="20">
        <v>1</v>
      </c>
      <c r="HB9" s="20">
        <v>1</v>
      </c>
      <c r="HC9" s="20">
        <v>1</v>
      </c>
      <c r="HD9" s="20">
        <v>1</v>
      </c>
      <c r="HE9" s="20">
        <v>1</v>
      </c>
      <c r="HF9" s="20">
        <v>1</v>
      </c>
      <c r="HG9" s="20">
        <v>1</v>
      </c>
      <c r="HH9" s="20">
        <v>1</v>
      </c>
      <c r="HI9" s="20">
        <v>1</v>
      </c>
      <c r="HJ9" s="20">
        <v>1</v>
      </c>
      <c r="HK9" s="20">
        <v>1</v>
      </c>
      <c r="HL9" s="20">
        <v>1</v>
      </c>
      <c r="HM9" s="20">
        <v>1</v>
      </c>
      <c r="HN9" s="20">
        <v>1</v>
      </c>
      <c r="HO9" s="20">
        <v>1</v>
      </c>
      <c r="HP9" s="20">
        <v>1</v>
      </c>
      <c r="HQ9" s="20">
        <v>1</v>
      </c>
      <c r="HR9" s="20">
        <v>1</v>
      </c>
      <c r="HS9" s="20">
        <v>1</v>
      </c>
      <c r="HT9" s="20">
        <v>1</v>
      </c>
      <c r="HU9" s="20">
        <v>1</v>
      </c>
      <c r="HV9" s="20">
        <v>1</v>
      </c>
      <c r="HW9" s="20">
        <v>1</v>
      </c>
      <c r="HX9" s="20">
        <v>1</v>
      </c>
      <c r="HY9" s="20">
        <v>1</v>
      </c>
      <c r="HZ9" s="20">
        <v>1</v>
      </c>
      <c r="IA9" s="20">
        <v>1</v>
      </c>
      <c r="IB9" s="8">
        <f>SUM(EM9:FV9)</f>
        <v>52</v>
      </c>
      <c r="IC9" s="9">
        <f>SUM(FW9:IA9)-9</f>
        <v>48</v>
      </c>
      <c r="ID9" s="10">
        <f>SUM(IB9:IC9)</f>
        <v>100</v>
      </c>
      <c r="IE9" s="19">
        <v>4</v>
      </c>
      <c r="IF9" s="19">
        <v>4</v>
      </c>
      <c r="IG9" s="19">
        <v>4</v>
      </c>
      <c r="IH9" s="19">
        <v>4</v>
      </c>
      <c r="II9" s="19">
        <v>4</v>
      </c>
      <c r="IJ9" s="19">
        <v>5</v>
      </c>
      <c r="IK9" s="19">
        <v>4</v>
      </c>
      <c r="IL9" s="19">
        <v>5</v>
      </c>
      <c r="IM9" s="19">
        <v>5</v>
      </c>
      <c r="IN9" s="19">
        <v>5</v>
      </c>
      <c r="IO9" s="19">
        <v>5</v>
      </c>
      <c r="IP9" s="19">
        <v>5</v>
      </c>
      <c r="IQ9" s="19">
        <v>5</v>
      </c>
      <c r="IR9" s="19">
        <v>5</v>
      </c>
      <c r="IS9" s="20">
        <v>3</v>
      </c>
      <c r="IT9" s="20">
        <v>3</v>
      </c>
      <c r="IU9" s="20">
        <v>3</v>
      </c>
      <c r="IV9" s="20">
        <v>3</v>
      </c>
      <c r="IW9" s="20">
        <v>3</v>
      </c>
      <c r="IX9" s="20">
        <v>3</v>
      </c>
      <c r="IY9" s="20">
        <v>3</v>
      </c>
      <c r="IZ9" s="20">
        <v>3</v>
      </c>
      <c r="JA9" s="20">
        <v>3</v>
      </c>
      <c r="JB9" s="20">
        <v>3</v>
      </c>
      <c r="JC9" s="20">
        <v>3</v>
      </c>
      <c r="JD9" s="20">
        <v>3</v>
      </c>
      <c r="JE9" s="8">
        <f>SUM(IE9:IR9)</f>
        <v>64</v>
      </c>
      <c r="JF9" s="9">
        <f>SUM(IS9:JD9)</f>
        <v>36</v>
      </c>
      <c r="JG9" s="10">
        <f>SUM(JE9:JF9)</f>
        <v>100</v>
      </c>
      <c r="JH9" s="19">
        <v>5</v>
      </c>
      <c r="JI9" s="19">
        <v>6</v>
      </c>
      <c r="JJ9" s="19">
        <v>5</v>
      </c>
      <c r="JK9" s="19">
        <v>5</v>
      </c>
      <c r="JL9" s="19">
        <v>5</v>
      </c>
      <c r="JM9" s="19">
        <v>5</v>
      </c>
      <c r="JN9" s="19">
        <v>2</v>
      </c>
      <c r="JO9" s="19">
        <v>2</v>
      </c>
      <c r="JP9" s="19">
        <v>2</v>
      </c>
      <c r="JQ9" s="19">
        <v>5</v>
      </c>
      <c r="JR9" s="19">
        <v>5</v>
      </c>
      <c r="JS9" s="19">
        <v>5</v>
      </c>
      <c r="JT9" s="19">
        <v>6</v>
      </c>
      <c r="JU9" s="19">
        <v>5</v>
      </c>
      <c r="JV9" s="19">
        <v>5</v>
      </c>
      <c r="JW9" s="20">
        <v>2</v>
      </c>
      <c r="JX9" s="20">
        <v>2</v>
      </c>
      <c r="JY9" s="20">
        <v>2</v>
      </c>
      <c r="JZ9" s="20">
        <v>2</v>
      </c>
      <c r="KA9" s="20">
        <v>2</v>
      </c>
      <c r="KB9" s="20">
        <v>2</v>
      </c>
      <c r="KC9" s="20">
        <v>2</v>
      </c>
      <c r="KD9" s="20">
        <v>2</v>
      </c>
      <c r="KE9" s="20">
        <v>2</v>
      </c>
      <c r="KF9" s="20">
        <v>2</v>
      </c>
      <c r="KG9" s="20">
        <v>2</v>
      </c>
      <c r="KH9" s="20">
        <v>2</v>
      </c>
      <c r="KI9" s="20">
        <v>2</v>
      </c>
      <c r="KJ9" s="20">
        <v>2</v>
      </c>
      <c r="KK9" s="20">
        <v>2</v>
      </c>
      <c r="KL9" s="20">
        <v>2</v>
      </c>
      <c r="KM9" s="8">
        <f>SUM(JH9:JV9)</f>
        <v>68</v>
      </c>
      <c r="KN9" s="9">
        <f>SUM(JW9:KL9)</f>
        <v>32</v>
      </c>
      <c r="KO9" s="10">
        <f>SUM(KM9:KN9)</f>
        <v>100</v>
      </c>
      <c r="KP9" s="20">
        <v>5</v>
      </c>
      <c r="KQ9" s="20">
        <v>5</v>
      </c>
      <c r="KR9" s="20">
        <v>5</v>
      </c>
      <c r="KS9" s="20">
        <v>5</v>
      </c>
      <c r="KT9" s="20">
        <v>5</v>
      </c>
      <c r="KU9" s="20">
        <v>5</v>
      </c>
      <c r="KV9" s="20">
        <v>5</v>
      </c>
      <c r="KW9" s="20">
        <v>5</v>
      </c>
      <c r="KX9" s="20">
        <v>5</v>
      </c>
      <c r="KY9" s="20">
        <v>5</v>
      </c>
      <c r="KZ9" s="20">
        <v>5</v>
      </c>
      <c r="LA9" s="20">
        <v>5</v>
      </c>
      <c r="LB9" s="20">
        <v>5</v>
      </c>
      <c r="LC9" s="20">
        <v>5</v>
      </c>
      <c r="LD9" s="20">
        <v>5</v>
      </c>
      <c r="LE9" s="20">
        <v>5</v>
      </c>
      <c r="LF9" s="20">
        <v>5</v>
      </c>
      <c r="LG9" s="20">
        <v>5</v>
      </c>
      <c r="LH9" s="20">
        <v>5</v>
      </c>
      <c r="LI9" s="20">
        <v>5</v>
      </c>
      <c r="LJ9" s="20">
        <v>5</v>
      </c>
      <c r="LK9" s="20">
        <v>5</v>
      </c>
      <c r="LL9" s="20">
        <v>5</v>
      </c>
      <c r="LM9" s="20">
        <v>5</v>
      </c>
      <c r="LN9" s="20">
        <v>5</v>
      </c>
      <c r="LO9" s="20">
        <v>5</v>
      </c>
      <c r="LP9" s="20">
        <v>5</v>
      </c>
      <c r="LQ9" s="20">
        <v>5</v>
      </c>
      <c r="LR9" s="20">
        <v>5</v>
      </c>
      <c r="LS9" s="20">
        <v>5</v>
      </c>
      <c r="LT9" s="20">
        <v>5</v>
      </c>
      <c r="LU9" s="20">
        <v>5</v>
      </c>
      <c r="LV9" s="10">
        <f>SUM(KP9:LU9)-60</f>
        <v>100</v>
      </c>
      <c r="LW9" s="11">
        <f>SUM(ID9,JG9,KO9,LV9)</f>
        <v>400</v>
      </c>
      <c r="LX9" s="12">
        <f>SUM(LW9,EL9)</f>
        <v>800</v>
      </c>
      <c r="LY9" s="175"/>
      <c r="LZ9" s="18"/>
      <c r="MA9" s="18"/>
      <c r="MB9" s="18"/>
      <c r="MC9" s="18"/>
      <c r="MD9" s="18"/>
      <c r="ME9" s="18"/>
      <c r="MF9" s="18"/>
      <c r="MG9" s="18"/>
      <c r="MH9" s="18"/>
      <c r="MI9" s="18"/>
      <c r="MJ9" s="18"/>
      <c r="MK9" s="18"/>
      <c r="ML9" s="18"/>
      <c r="MM9" s="18"/>
      <c r="MN9" s="18"/>
      <c r="MO9" s="18"/>
      <c r="MP9" s="18"/>
      <c r="MQ9" s="18"/>
      <c r="MR9" s="18"/>
      <c r="MS9" s="18"/>
      <c r="MT9" s="18"/>
      <c r="MU9" s="18"/>
      <c r="MV9" s="18"/>
      <c r="MW9" s="18"/>
      <c r="MX9" s="18"/>
      <c r="MY9" s="18"/>
      <c r="MZ9" s="18"/>
      <c r="NA9" s="18"/>
      <c r="NB9" s="18"/>
      <c r="NC9" s="18"/>
      <c r="ND9" s="18"/>
      <c r="NE9" s="18"/>
      <c r="NF9" s="18"/>
      <c r="NG9" s="18"/>
      <c r="NH9" s="18"/>
      <c r="NI9" s="18"/>
      <c r="NJ9" s="18"/>
      <c r="NK9" s="18"/>
      <c r="NL9" s="18"/>
      <c r="NM9" s="18"/>
      <c r="NN9" s="18"/>
      <c r="NO9" s="18"/>
      <c r="NP9" s="18"/>
      <c r="NQ9" s="18"/>
      <c r="NR9" s="18"/>
      <c r="NS9" s="18"/>
      <c r="NT9" s="18"/>
      <c r="NU9" s="18"/>
      <c r="NV9" s="18"/>
      <c r="NW9" s="18"/>
      <c r="NX9" s="18"/>
      <c r="NY9" s="18"/>
      <c r="NZ9" s="18"/>
      <c r="OA9" s="18"/>
      <c r="OB9" s="18"/>
      <c r="OC9" s="18"/>
      <c r="OD9" s="18"/>
      <c r="OE9" s="18"/>
      <c r="OF9" s="18"/>
      <c r="OG9" s="18"/>
      <c r="OH9" s="18"/>
      <c r="OI9" s="18"/>
      <c r="OJ9" s="18"/>
      <c r="OK9" s="18"/>
      <c r="OL9" s="18"/>
      <c r="OM9" s="18"/>
      <c r="ON9" s="18"/>
      <c r="OO9" s="18"/>
      <c r="OP9" s="18"/>
      <c r="OQ9" s="18"/>
      <c r="OR9" s="18"/>
      <c r="OS9" s="18"/>
      <c r="OT9" s="18"/>
      <c r="OU9" s="18"/>
      <c r="OV9" s="18"/>
      <c r="OW9" s="18"/>
      <c r="OX9" s="18"/>
      <c r="OY9" s="18"/>
      <c r="OZ9" s="18"/>
      <c r="PA9" s="18"/>
      <c r="PB9" s="18"/>
      <c r="PC9" s="18"/>
      <c r="PD9" s="18"/>
      <c r="PE9" s="18"/>
      <c r="PF9" s="18"/>
      <c r="PG9" s="18"/>
      <c r="PH9" s="18"/>
      <c r="PI9" s="18"/>
      <c r="PJ9" s="18"/>
      <c r="PK9" s="18"/>
      <c r="PL9" s="18"/>
      <c r="PM9" s="18"/>
      <c r="PN9" s="18"/>
      <c r="PO9" s="18"/>
      <c r="PP9" s="18"/>
      <c r="PQ9" s="18"/>
      <c r="PR9" s="18"/>
      <c r="PS9" s="18"/>
      <c r="PT9" s="18"/>
      <c r="PU9" s="18"/>
      <c r="PV9" s="18"/>
      <c r="PW9" s="18"/>
      <c r="PX9" s="18"/>
      <c r="PY9" s="18"/>
      <c r="PZ9" s="18"/>
      <c r="QA9" s="18"/>
      <c r="QB9" s="18"/>
      <c r="QC9" s="18"/>
      <c r="QD9" s="18"/>
      <c r="QE9" s="18"/>
      <c r="QF9" s="18"/>
      <c r="QG9" s="18"/>
      <c r="QH9" s="18"/>
      <c r="QI9" s="18"/>
      <c r="QJ9" s="18"/>
      <c r="QK9" s="18"/>
      <c r="QL9" s="18"/>
      <c r="QM9" s="18"/>
      <c r="QN9" s="18"/>
      <c r="QO9" s="18"/>
      <c r="QP9" s="18"/>
      <c r="QQ9" s="18"/>
      <c r="QR9" s="18"/>
      <c r="QS9" s="18"/>
      <c r="QT9" s="18"/>
      <c r="QU9" s="18"/>
      <c r="QV9" s="18"/>
      <c r="QW9" s="18"/>
      <c r="QX9" s="18"/>
      <c r="QY9" s="18"/>
      <c r="QZ9" s="18"/>
      <c r="RA9" s="18"/>
      <c r="RB9" s="18"/>
      <c r="RC9" s="18"/>
      <c r="RD9" s="18"/>
      <c r="RE9" s="18"/>
      <c r="RF9" s="18"/>
      <c r="RG9" s="18"/>
      <c r="RH9" s="18"/>
      <c r="RI9" s="18"/>
      <c r="RJ9" s="18"/>
      <c r="RK9" s="18"/>
      <c r="RL9" s="18"/>
      <c r="RM9" s="18"/>
      <c r="RN9" s="18"/>
      <c r="RO9" s="18"/>
      <c r="RP9" s="18"/>
      <c r="RQ9" s="18"/>
      <c r="RR9" s="18"/>
      <c r="RS9" s="18"/>
      <c r="RT9" s="18"/>
      <c r="RU9" s="18"/>
      <c r="RV9" s="18"/>
      <c r="RW9" s="18"/>
      <c r="RX9" s="18"/>
      <c r="RY9" s="18"/>
      <c r="RZ9" s="18"/>
      <c r="SA9" s="18"/>
      <c r="SB9" s="18"/>
      <c r="SC9" s="18"/>
      <c r="SD9" s="18"/>
      <c r="SE9" s="18"/>
      <c r="SF9" s="18"/>
      <c r="SG9" s="18"/>
      <c r="SH9" s="18"/>
      <c r="SI9" s="18"/>
      <c r="SJ9" s="18"/>
      <c r="SK9" s="18"/>
      <c r="SL9" s="18"/>
      <c r="SM9" s="18"/>
      <c r="SN9" s="18"/>
      <c r="SO9" s="18"/>
      <c r="SP9" s="18"/>
      <c r="SQ9" s="18"/>
      <c r="SR9" s="18"/>
      <c r="SS9" s="18"/>
      <c r="ST9" s="18"/>
      <c r="SU9" s="18"/>
      <c r="SV9" s="18"/>
      <c r="SW9" s="18"/>
      <c r="SX9" s="18"/>
      <c r="SY9" s="18"/>
      <c r="SZ9" s="18"/>
      <c r="TA9" s="18"/>
      <c r="TB9" s="18"/>
      <c r="TC9" s="18"/>
      <c r="TD9" s="18"/>
      <c r="TE9" s="18"/>
      <c r="TF9" s="18"/>
      <c r="TG9" s="18"/>
      <c r="TH9" s="18"/>
      <c r="TI9" s="18"/>
      <c r="TJ9" s="18"/>
      <c r="TK9" s="18"/>
      <c r="TL9" s="18"/>
      <c r="TM9" s="18"/>
      <c r="TN9" s="18"/>
      <c r="TO9" s="18"/>
      <c r="TP9" s="18"/>
      <c r="TQ9" s="18"/>
      <c r="TR9" s="18"/>
      <c r="TS9" s="18"/>
      <c r="TT9" s="18"/>
      <c r="TU9" s="18"/>
      <c r="TV9" s="18"/>
      <c r="TW9" s="18"/>
      <c r="TX9" s="18"/>
      <c r="TY9" s="18"/>
      <c r="TZ9" s="18"/>
      <c r="UA9" s="18"/>
      <c r="UB9" s="18"/>
      <c r="UC9" s="18"/>
      <c r="UD9" s="18"/>
      <c r="UE9" s="18"/>
      <c r="UF9" s="18"/>
      <c r="UG9" s="18"/>
      <c r="UH9" s="18"/>
      <c r="UI9" s="18"/>
      <c r="UJ9" s="18"/>
      <c r="UK9" s="18"/>
      <c r="UL9" s="18"/>
      <c r="UM9" s="18"/>
      <c r="UN9" s="18"/>
      <c r="UO9" s="18"/>
      <c r="UP9" s="18"/>
      <c r="UQ9" s="18"/>
      <c r="UR9" s="18"/>
      <c r="US9" s="18"/>
      <c r="UT9" s="18"/>
      <c r="UU9" s="18"/>
      <c r="UV9" s="18"/>
      <c r="UW9" s="18"/>
      <c r="UX9" s="18"/>
      <c r="UY9" s="18"/>
      <c r="UZ9" s="18"/>
      <c r="VA9" s="18"/>
      <c r="VB9" s="18"/>
      <c r="VC9" s="18"/>
      <c r="VD9" s="18"/>
      <c r="VE9" s="18"/>
      <c r="VF9" s="18"/>
      <c r="VG9" s="18"/>
      <c r="VH9" s="18"/>
      <c r="VI9" s="18"/>
      <c r="VJ9" s="18"/>
      <c r="VK9" s="18"/>
      <c r="VL9" s="18"/>
      <c r="VM9" s="18"/>
      <c r="VN9" s="18"/>
      <c r="VO9" s="18"/>
      <c r="VP9" s="18"/>
      <c r="VQ9" s="18"/>
      <c r="VR9" s="18"/>
      <c r="VS9" s="18"/>
      <c r="VT9" s="18"/>
      <c r="VU9" s="18"/>
      <c r="VV9" s="18"/>
      <c r="VW9" s="18"/>
      <c r="VX9" s="18"/>
      <c r="VY9" s="18"/>
      <c r="VZ9" s="18"/>
      <c r="WA9" s="18"/>
      <c r="WB9" s="18"/>
      <c r="WC9" s="18"/>
      <c r="WD9" s="18"/>
      <c r="WE9" s="18"/>
      <c r="WF9" s="18"/>
      <c r="WG9" s="18"/>
      <c r="WH9" s="18"/>
      <c r="WI9" s="18"/>
      <c r="WJ9" s="18"/>
      <c r="WK9" s="18"/>
      <c r="WL9" s="18"/>
      <c r="WM9" s="18"/>
      <c r="WN9" s="18"/>
      <c r="WO9" s="18"/>
      <c r="WP9" s="18"/>
      <c r="WQ9" s="18"/>
      <c r="WR9" s="18"/>
      <c r="WS9" s="18"/>
      <c r="WT9" s="18"/>
      <c r="WU9" s="18"/>
      <c r="WV9" s="18"/>
      <c r="WW9" s="18"/>
      <c r="WX9" s="18"/>
      <c r="WY9" s="18"/>
      <c r="WZ9" s="18"/>
      <c r="XA9" s="18"/>
      <c r="XB9" s="18"/>
      <c r="XC9" s="18"/>
      <c r="XD9" s="18"/>
      <c r="XE9" s="18"/>
      <c r="XF9" s="18"/>
      <c r="XG9" s="18"/>
      <c r="XH9" s="18"/>
      <c r="XI9" s="18"/>
      <c r="XJ9" s="18"/>
      <c r="XK9" s="18"/>
      <c r="XL9" s="18"/>
      <c r="XM9" s="18"/>
      <c r="XN9" s="18"/>
      <c r="XO9" s="18"/>
      <c r="XP9" s="18"/>
      <c r="XQ9" s="18"/>
      <c r="XR9" s="18"/>
      <c r="XS9" s="18"/>
      <c r="XT9" s="18"/>
      <c r="XU9" s="18"/>
      <c r="XV9" s="18"/>
      <c r="XW9" s="18"/>
      <c r="XX9" s="18"/>
      <c r="XY9" s="18"/>
      <c r="XZ9" s="18"/>
      <c r="YA9" s="18"/>
      <c r="YB9" s="18"/>
      <c r="YC9" s="18"/>
      <c r="YD9" s="18"/>
      <c r="YE9" s="18"/>
      <c r="YF9" s="18"/>
      <c r="YG9" s="18"/>
      <c r="YH9" s="18"/>
      <c r="YI9" s="18"/>
      <c r="YJ9" s="18"/>
      <c r="YK9" s="18"/>
      <c r="YL9" s="18"/>
      <c r="YM9" s="18"/>
      <c r="YN9" s="18"/>
      <c r="YO9" s="18"/>
      <c r="YP9" s="18"/>
      <c r="YQ9" s="18"/>
      <c r="YR9" s="18"/>
      <c r="YS9" s="18"/>
      <c r="YT9" s="18"/>
      <c r="YU9" s="18"/>
      <c r="YV9" s="18"/>
      <c r="YW9" s="18"/>
      <c r="YX9" s="18"/>
      <c r="YY9" s="18"/>
      <c r="YZ9" s="18"/>
      <c r="ZA9" s="18"/>
      <c r="ZB9" s="18"/>
      <c r="ZC9" s="18"/>
      <c r="ZD9" s="18"/>
      <c r="ZE9" s="18"/>
      <c r="ZF9" s="18"/>
      <c r="ZG9" s="18"/>
      <c r="ZH9" s="18"/>
      <c r="ZI9" s="18"/>
      <c r="ZJ9" s="18"/>
      <c r="ZK9" s="18"/>
      <c r="ZL9" s="18"/>
      <c r="ZM9" s="18"/>
      <c r="ZN9" s="18"/>
      <c r="ZO9" s="18"/>
      <c r="ZP9" s="18"/>
      <c r="ZQ9" s="18"/>
      <c r="ZR9" s="18"/>
      <c r="ZS9" s="18"/>
      <c r="ZT9" s="18"/>
      <c r="ZU9" s="18"/>
      <c r="ZV9" s="18"/>
      <c r="ZW9" s="18"/>
      <c r="ZX9" s="18"/>
      <c r="ZY9" s="18"/>
      <c r="ZZ9" s="18"/>
      <c r="AAA9" s="18"/>
      <c r="AAB9" s="18"/>
      <c r="AAC9" s="18"/>
      <c r="AAD9" s="18"/>
      <c r="AAE9" s="18"/>
      <c r="AAF9" s="18"/>
      <c r="AAG9" s="18"/>
      <c r="AAH9" s="18"/>
      <c r="AAI9" s="18"/>
      <c r="AAJ9" s="18"/>
      <c r="AAK9" s="18"/>
      <c r="AAL9" s="18"/>
      <c r="AAM9" s="18"/>
      <c r="AAN9" s="18"/>
      <c r="AAO9" s="18"/>
      <c r="AAP9" s="18"/>
      <c r="AAQ9" s="18"/>
      <c r="AAR9" s="18"/>
      <c r="AAS9" s="18"/>
      <c r="AAT9" s="18"/>
      <c r="AAU9" s="18"/>
      <c r="AAV9" s="18"/>
      <c r="AAW9" s="18"/>
      <c r="AAX9" s="18"/>
      <c r="AAY9" s="18"/>
      <c r="AAZ9" s="18"/>
      <c r="ABA9" s="18"/>
      <c r="ABB9" s="18"/>
      <c r="ABC9" s="18"/>
      <c r="ABD9" s="18"/>
      <c r="ABE9" s="18"/>
      <c r="ABF9" s="18"/>
      <c r="ABG9" s="18"/>
      <c r="ABH9" s="18"/>
      <c r="ABI9" s="18"/>
      <c r="ABJ9" s="18"/>
      <c r="ABK9" s="18"/>
      <c r="ABL9" s="18"/>
      <c r="ABM9" s="18"/>
      <c r="ABN9" s="18"/>
      <c r="ABO9" s="18"/>
      <c r="ABP9" s="18"/>
      <c r="ABQ9" s="18"/>
      <c r="ABR9" s="18"/>
      <c r="ABS9" s="18"/>
      <c r="ABT9" s="18"/>
      <c r="ABU9" s="18"/>
      <c r="ABV9" s="18"/>
      <c r="ABW9" s="18"/>
      <c r="ABX9" s="18"/>
      <c r="ABY9" s="18"/>
      <c r="ABZ9" s="18"/>
      <c r="ACA9" s="18"/>
      <c r="ACB9" s="18"/>
      <c r="ACC9" s="18"/>
      <c r="ACD9" s="18"/>
      <c r="ACE9" s="18"/>
      <c r="ACF9" s="18"/>
      <c r="ACG9" s="18"/>
      <c r="ACH9" s="18"/>
      <c r="ACI9" s="18"/>
      <c r="ACJ9" s="18"/>
      <c r="ACK9" s="18"/>
      <c r="ACL9" s="18"/>
      <c r="ACM9" s="18"/>
      <c r="ACN9" s="18"/>
      <c r="ACO9" s="18"/>
      <c r="ACP9" s="18"/>
      <c r="ACQ9" s="18"/>
      <c r="ACR9" s="18"/>
      <c r="ACS9" s="18"/>
      <c r="ACT9" s="18"/>
      <c r="ACU9" s="18"/>
      <c r="ACV9" s="18"/>
      <c r="ACW9" s="18"/>
      <c r="ACX9" s="18"/>
      <c r="ACY9" s="18"/>
      <c r="ACZ9" s="18"/>
      <c r="ADA9" s="18"/>
      <c r="ADB9" s="18"/>
      <c r="ADC9" s="18"/>
      <c r="ADD9" s="18"/>
      <c r="ADE9" s="18"/>
      <c r="ADF9" s="18"/>
      <c r="ADG9" s="18"/>
      <c r="ADH9" s="18"/>
      <c r="ADI9" s="18"/>
      <c r="ADJ9" s="18"/>
      <c r="ADK9" s="18"/>
      <c r="ADL9" s="18"/>
      <c r="ADM9" s="18"/>
      <c r="ADN9" s="18"/>
      <c r="ADO9" s="18"/>
      <c r="ADP9" s="18"/>
      <c r="ADQ9" s="18"/>
      <c r="ADR9" s="18"/>
      <c r="ADS9" s="18"/>
      <c r="ADT9" s="18"/>
      <c r="ADU9" s="18"/>
      <c r="ADV9" s="18"/>
      <c r="ADW9" s="18"/>
      <c r="ADX9" s="18"/>
      <c r="ADY9" s="18"/>
      <c r="ADZ9" s="18"/>
      <c r="AEA9" s="18"/>
      <c r="AEB9" s="18"/>
      <c r="AEC9" s="18"/>
      <c r="AED9" s="18"/>
      <c r="AEE9" s="18"/>
      <c r="AEF9" s="18"/>
      <c r="AEG9" s="18"/>
      <c r="AEH9" s="18"/>
      <c r="AEI9" s="18"/>
      <c r="AEJ9" s="18"/>
      <c r="AEK9" s="18"/>
      <c r="AEL9" s="18"/>
      <c r="AEM9" s="18"/>
      <c r="AEN9" s="18"/>
      <c r="AEO9" s="18"/>
      <c r="AEP9" s="18"/>
      <c r="AEQ9" s="18"/>
      <c r="AER9" s="18"/>
      <c r="AES9" s="18"/>
      <c r="AET9" s="18"/>
      <c r="AEU9" s="18"/>
      <c r="AEV9" s="18"/>
      <c r="AEW9" s="18"/>
      <c r="AEX9" s="18"/>
      <c r="AEY9" s="18"/>
      <c r="AEZ9" s="18"/>
      <c r="AFA9" s="18"/>
      <c r="AFB9" s="18"/>
      <c r="AFC9" s="18"/>
      <c r="AFD9" s="18"/>
      <c r="AFE9" s="18"/>
      <c r="AFF9" s="18"/>
      <c r="AFG9" s="18"/>
      <c r="AFH9" s="18"/>
      <c r="AFI9" s="18"/>
      <c r="AFJ9" s="18"/>
      <c r="AFK9" s="18"/>
      <c r="AFL9" s="18"/>
      <c r="AFM9" s="18"/>
      <c r="AFN9" s="18"/>
      <c r="AFO9" s="18"/>
      <c r="AFP9" s="18"/>
      <c r="AFQ9" s="18"/>
      <c r="AFR9" s="18"/>
      <c r="AFS9" s="18"/>
      <c r="AFT9" s="18"/>
      <c r="AFU9" s="18"/>
      <c r="AFV9" s="18"/>
      <c r="AFW9" s="18"/>
      <c r="AFX9" s="18"/>
      <c r="AFY9" s="18"/>
      <c r="AFZ9" s="18"/>
      <c r="AGA9" s="18"/>
      <c r="AGB9" s="18"/>
      <c r="AGC9" s="18"/>
      <c r="AGD9" s="18"/>
      <c r="AGE9" s="18"/>
      <c r="AGF9" s="18"/>
      <c r="AGG9" s="18"/>
      <c r="AGH9" s="18"/>
      <c r="AGI9" s="18"/>
      <c r="AGJ9" s="18"/>
      <c r="AGK9" s="18"/>
      <c r="AGL9" s="18"/>
      <c r="AGM9" s="18"/>
      <c r="AGN9" s="18"/>
      <c r="AGO9" s="18"/>
      <c r="AGP9" s="18"/>
      <c r="AGQ9" s="18"/>
      <c r="AGR9" s="18"/>
      <c r="AGS9" s="18"/>
      <c r="AGT9" s="18"/>
      <c r="AGU9" s="18"/>
      <c r="AGV9" s="18"/>
      <c r="AGW9" s="18"/>
      <c r="AGX9" s="18"/>
      <c r="AGY9" s="18"/>
      <c r="AGZ9" s="18"/>
      <c r="AHA9" s="18"/>
      <c r="AHB9" s="18"/>
      <c r="AHC9" s="18"/>
      <c r="AHD9" s="18"/>
      <c r="AHE9" s="18"/>
      <c r="AHF9" s="18"/>
      <c r="AHG9" s="18"/>
      <c r="AHH9" s="18"/>
      <c r="AHI9" s="18"/>
      <c r="AHJ9" s="18"/>
      <c r="AHK9" s="18"/>
      <c r="AHL9" s="18"/>
      <c r="AHM9" s="18"/>
      <c r="AHN9" s="18"/>
      <c r="AHO9" s="18"/>
      <c r="AHP9" s="18"/>
      <c r="AHQ9" s="18"/>
      <c r="AHR9" s="18"/>
      <c r="AHS9" s="18"/>
      <c r="AHT9" s="18"/>
      <c r="AHU9" s="18"/>
      <c r="AHV9" s="18"/>
      <c r="AHW9" s="18"/>
      <c r="AHX9" s="18"/>
      <c r="AHY9" s="18"/>
      <c r="AHZ9" s="18"/>
      <c r="AIA9" s="18"/>
      <c r="AIB9" s="18"/>
      <c r="AIC9" s="18"/>
      <c r="AID9" s="18"/>
      <c r="AIE9" s="18"/>
      <c r="AIF9" s="18"/>
      <c r="AIG9" s="18"/>
      <c r="AIH9" s="18"/>
      <c r="AII9" s="18"/>
      <c r="AIJ9" s="18"/>
      <c r="AIK9" s="18"/>
      <c r="AIL9" s="18"/>
      <c r="AIM9" s="18"/>
      <c r="AIN9" s="18"/>
      <c r="AIO9" s="18"/>
      <c r="AIP9" s="18"/>
      <c r="AIQ9" s="18"/>
      <c r="AIR9" s="18"/>
      <c r="AIS9" s="18"/>
      <c r="AIT9" s="18"/>
      <c r="AIU9" s="18"/>
      <c r="AIV9" s="18"/>
      <c r="AIW9" s="18"/>
      <c r="AIX9" s="18"/>
      <c r="AIY9" s="18"/>
      <c r="AIZ9" s="18"/>
      <c r="AJA9" s="18"/>
      <c r="AJB9" s="18"/>
      <c r="AJC9" s="18"/>
      <c r="AJD9" s="18"/>
      <c r="AJE9" s="18"/>
      <c r="AJF9" s="18"/>
      <c r="AJG9" s="18"/>
      <c r="AJH9" s="18"/>
      <c r="AJI9" s="18"/>
      <c r="AJJ9" s="18"/>
      <c r="AJK9" s="18"/>
      <c r="AJL9" s="18"/>
      <c r="AJM9" s="18"/>
      <c r="AJN9" s="18"/>
      <c r="AJO9" s="18"/>
      <c r="AJP9" s="18"/>
      <c r="AJQ9" s="18"/>
      <c r="AJR9" s="18"/>
      <c r="AJS9" s="18"/>
      <c r="AJT9" s="18"/>
      <c r="AJU9" s="18"/>
      <c r="AJV9" s="18"/>
      <c r="AJW9" s="18"/>
      <c r="AJX9" s="18"/>
      <c r="AJY9" s="18"/>
      <c r="AJZ9" s="18"/>
      <c r="AKA9" s="18"/>
      <c r="AKB9" s="18"/>
      <c r="AKC9" s="18"/>
      <c r="AKD9" s="18"/>
      <c r="AKE9" s="18"/>
      <c r="AKF9" s="18"/>
      <c r="AKG9" s="18"/>
      <c r="AKH9" s="18"/>
      <c r="AKI9" s="18"/>
      <c r="AKJ9" s="18"/>
      <c r="AKK9" s="18"/>
      <c r="AKL9" s="18"/>
      <c r="AKM9" s="18"/>
      <c r="AKN9" s="18"/>
      <c r="AKO9" s="18"/>
      <c r="AKP9" s="18"/>
      <c r="AKQ9" s="18"/>
      <c r="AKR9" s="18"/>
      <c r="AKS9" s="18"/>
      <c r="AKT9" s="18"/>
      <c r="AKU9" s="18"/>
      <c r="AKV9" s="18"/>
      <c r="AKW9" s="18"/>
      <c r="AKX9" s="18"/>
      <c r="AKY9" s="18"/>
      <c r="AKZ9" s="18"/>
      <c r="ALA9" s="18"/>
      <c r="ALB9" s="18"/>
      <c r="ALC9" s="18"/>
      <c r="ALD9" s="18"/>
      <c r="ALE9" s="18"/>
      <c r="ALF9" s="18"/>
      <c r="ALG9" s="18"/>
      <c r="ALH9" s="18"/>
      <c r="ALI9" s="18"/>
      <c r="ALJ9" s="18"/>
      <c r="ALK9" s="18"/>
      <c r="ALL9" s="18"/>
      <c r="ALM9" s="18"/>
      <c r="ALN9" s="18"/>
      <c r="ALO9" s="18"/>
      <c r="ALP9" s="18"/>
      <c r="ALQ9" s="18"/>
      <c r="ALR9" s="18"/>
      <c r="ALS9" s="18"/>
      <c r="ALT9" s="18"/>
      <c r="ALU9" s="18"/>
      <c r="ALV9" s="18"/>
      <c r="ALW9" s="18"/>
      <c r="ALX9" s="18"/>
      <c r="ALY9" s="18"/>
      <c r="ALZ9" s="18"/>
      <c r="AMA9" s="18"/>
      <c r="AMB9" s="18"/>
      <c r="AMC9" s="18"/>
      <c r="AMD9" s="18"/>
      <c r="AME9" s="18"/>
      <c r="AMF9" s="18"/>
      <c r="AMG9" s="18"/>
      <c r="AMH9" s="18"/>
      <c r="AMI9" s="18"/>
      <c r="AMJ9" s="18"/>
      <c r="AMK9" s="18"/>
      <c r="AML9" s="18"/>
      <c r="AMM9" s="18"/>
      <c r="AMN9" s="18"/>
      <c r="AMO9" s="18"/>
      <c r="AMP9" s="18"/>
      <c r="AMQ9" s="18"/>
      <c r="AMR9" s="18"/>
      <c r="AMS9" s="18"/>
      <c r="AMT9" s="18"/>
      <c r="AMU9" s="18"/>
      <c r="AMV9" s="18"/>
      <c r="AMW9" s="18"/>
      <c r="AMX9" s="18"/>
      <c r="AMY9" s="18"/>
      <c r="AMZ9" s="18"/>
      <c r="ANA9" s="18"/>
      <c r="ANB9" s="18"/>
      <c r="ANC9" s="18"/>
      <c r="AND9" s="18"/>
      <c r="ANE9" s="18"/>
      <c r="ANF9" s="18"/>
      <c r="ANG9" s="18"/>
      <c r="ANH9" s="18"/>
      <c r="ANI9" s="18"/>
      <c r="ANJ9" s="18"/>
      <c r="ANK9" s="18"/>
      <c r="ANL9" s="18"/>
      <c r="ANM9" s="18"/>
      <c r="ANN9" s="18"/>
      <c r="ANO9" s="18"/>
      <c r="ANP9" s="18"/>
      <c r="ANQ9" s="18"/>
      <c r="ANR9" s="18"/>
      <c r="ANS9" s="18"/>
      <c r="ANT9" s="18"/>
      <c r="ANU9" s="18"/>
      <c r="ANV9" s="18"/>
      <c r="ANW9" s="18"/>
      <c r="ANX9" s="18"/>
      <c r="ANY9" s="18"/>
      <c r="ANZ9" s="18"/>
      <c r="AOA9" s="18"/>
      <c r="AOB9" s="18"/>
      <c r="AOC9" s="18"/>
      <c r="AOD9" s="18"/>
      <c r="AOE9" s="18"/>
      <c r="AOF9" s="18"/>
      <c r="AOG9" s="18"/>
      <c r="AOH9" s="18"/>
      <c r="AOI9" s="18"/>
      <c r="AOJ9" s="18"/>
      <c r="AOK9" s="18"/>
      <c r="AOL9" s="18"/>
      <c r="AOM9" s="18"/>
      <c r="AON9" s="18"/>
      <c r="AOO9" s="18"/>
      <c r="AOP9" s="18"/>
      <c r="AOQ9" s="18"/>
      <c r="AOR9" s="18"/>
      <c r="AOS9" s="18"/>
      <c r="AOT9" s="18"/>
      <c r="AOU9" s="18"/>
      <c r="AOV9" s="18"/>
      <c r="AOW9" s="18"/>
      <c r="AOX9" s="18"/>
      <c r="AOY9" s="18"/>
      <c r="AOZ9" s="18"/>
      <c r="APA9" s="18"/>
      <c r="APB9" s="18"/>
      <c r="APC9" s="18"/>
      <c r="APD9" s="18"/>
      <c r="APE9" s="18"/>
      <c r="APF9" s="18"/>
      <c r="APG9" s="18"/>
      <c r="APH9" s="18"/>
      <c r="API9" s="18"/>
      <c r="APJ9" s="18"/>
      <c r="APK9" s="18"/>
      <c r="APL9" s="18"/>
      <c r="APM9" s="18"/>
      <c r="APN9" s="18"/>
      <c r="APO9" s="18"/>
      <c r="APP9" s="18"/>
      <c r="APQ9" s="18"/>
      <c r="APR9" s="18"/>
      <c r="APS9" s="18"/>
      <c r="APT9" s="18"/>
      <c r="APU9" s="18"/>
      <c r="APV9" s="18"/>
      <c r="APW9" s="18"/>
      <c r="APX9" s="18"/>
      <c r="APY9" s="18"/>
      <c r="APZ9" s="18"/>
      <c r="AQA9" s="18"/>
      <c r="AQB9" s="18"/>
      <c r="AQC9" s="18"/>
      <c r="AQD9" s="18"/>
      <c r="AQE9" s="18"/>
      <c r="AQF9" s="18"/>
      <c r="AQG9" s="18"/>
      <c r="AQH9" s="18"/>
      <c r="AQI9" s="18"/>
      <c r="AQJ9" s="18"/>
      <c r="AQK9" s="18"/>
      <c r="AQL9" s="18"/>
      <c r="AQM9" s="18"/>
      <c r="AQN9" s="18"/>
      <c r="AQO9" s="18"/>
      <c r="AQP9" s="18"/>
      <c r="AQQ9" s="18"/>
      <c r="AQR9" s="18"/>
      <c r="AQS9" s="18"/>
      <c r="AQT9" s="18"/>
      <c r="AQU9" s="18"/>
      <c r="AQV9" s="18"/>
      <c r="AQW9" s="18"/>
      <c r="AQX9" s="18"/>
      <c r="AQY9" s="18"/>
      <c r="AQZ9" s="18"/>
      <c r="ARA9" s="18"/>
      <c r="ARB9" s="18"/>
      <c r="ARC9" s="18"/>
      <c r="ARD9" s="18"/>
      <c r="ARE9" s="18"/>
      <c r="ARF9" s="18"/>
      <c r="ARG9" s="18"/>
      <c r="ARH9" s="18"/>
      <c r="ARI9" s="18"/>
      <c r="ARJ9" s="18"/>
      <c r="ARK9" s="18"/>
      <c r="ARL9" s="18"/>
      <c r="ARM9" s="18"/>
      <c r="ARN9" s="18"/>
      <c r="ARO9" s="18"/>
      <c r="ARP9" s="18"/>
      <c r="ARQ9" s="18"/>
      <c r="ARR9" s="18"/>
      <c r="ARS9" s="18"/>
      <c r="ART9" s="18"/>
      <c r="ARU9" s="18"/>
      <c r="ARV9" s="18"/>
      <c r="ARW9" s="18"/>
      <c r="ARX9" s="18"/>
      <c r="ARY9" s="18"/>
      <c r="ARZ9" s="18"/>
      <c r="ASA9" s="18"/>
      <c r="ASB9" s="18"/>
      <c r="ASC9" s="18"/>
      <c r="ASD9" s="18"/>
      <c r="ASE9" s="18"/>
      <c r="ASF9" s="18"/>
      <c r="ASG9" s="18"/>
      <c r="ASH9" s="18"/>
      <c r="ASI9" s="18"/>
      <c r="ASJ9" s="18"/>
      <c r="ASK9" s="18"/>
      <c r="ASL9" s="18"/>
      <c r="ASM9" s="18"/>
      <c r="ASN9" s="18"/>
      <c r="ASO9" s="18"/>
      <c r="ASP9" s="18"/>
      <c r="ASQ9" s="18"/>
      <c r="ASR9" s="18"/>
      <c r="ASS9" s="18"/>
      <c r="AST9" s="18"/>
      <c r="ASU9" s="18"/>
      <c r="ASV9" s="18"/>
      <c r="ASW9" s="18"/>
      <c r="ASX9" s="18"/>
      <c r="ASY9" s="18"/>
      <c r="ASZ9" s="18"/>
      <c r="ATA9" s="18"/>
      <c r="ATB9" s="18"/>
      <c r="ATC9" s="18"/>
      <c r="ATD9" s="18"/>
      <c r="ATE9" s="18"/>
      <c r="ATF9" s="18"/>
      <c r="ATG9" s="18"/>
      <c r="ATH9" s="18"/>
      <c r="ATI9" s="18"/>
      <c r="ATJ9" s="18"/>
      <c r="ATK9" s="18"/>
      <c r="ATL9" s="18"/>
      <c r="ATM9" s="18"/>
      <c r="ATN9" s="18"/>
      <c r="ATO9" s="18"/>
      <c r="ATP9" s="18"/>
      <c r="ATQ9" s="18"/>
      <c r="ATR9" s="18"/>
      <c r="ATS9" s="18"/>
      <c r="ATT9" s="18"/>
      <c r="ATU9" s="18"/>
      <c r="ATV9" s="18"/>
      <c r="ATW9" s="18"/>
      <c r="ATX9" s="18"/>
      <c r="ATY9" s="18"/>
      <c r="ATZ9" s="18"/>
      <c r="AUA9" s="18"/>
      <c r="AUB9" s="18"/>
      <c r="AUC9" s="18"/>
      <c r="AUD9" s="18"/>
      <c r="AUE9" s="18"/>
      <c r="AUF9" s="18"/>
      <c r="AUG9" s="18"/>
      <c r="AUH9" s="18"/>
      <c r="AUI9" s="18"/>
      <c r="AUJ9" s="18"/>
      <c r="AUK9" s="18"/>
      <c r="AUL9" s="18"/>
      <c r="AUM9" s="18"/>
      <c r="AUN9" s="18"/>
      <c r="AUO9" s="18"/>
      <c r="AUP9" s="18"/>
      <c r="AUQ9" s="18"/>
      <c r="AUR9" s="18"/>
      <c r="AUS9" s="18"/>
      <c r="AUT9" s="18"/>
      <c r="AUU9" s="18"/>
      <c r="AUV9" s="18"/>
      <c r="AUW9" s="18"/>
      <c r="AUX9" s="18"/>
      <c r="AUY9" s="18"/>
      <c r="AUZ9" s="18"/>
      <c r="AVA9" s="18"/>
      <c r="AVB9" s="18"/>
      <c r="AVC9" s="18"/>
      <c r="AVD9" s="18"/>
      <c r="AVE9" s="18"/>
      <c r="AVF9" s="18"/>
      <c r="AVG9" s="18"/>
      <c r="AVH9" s="18"/>
      <c r="AVI9" s="18"/>
      <c r="AVJ9" s="18"/>
      <c r="AVK9" s="18"/>
      <c r="AVL9" s="18"/>
      <c r="AVM9" s="18"/>
      <c r="AVN9" s="18"/>
      <c r="AVO9" s="18"/>
      <c r="AVP9" s="18"/>
      <c r="AVQ9" s="18"/>
      <c r="AVR9" s="18"/>
      <c r="AVS9" s="18"/>
      <c r="AVT9" s="18"/>
      <c r="AVU9" s="18"/>
      <c r="AVV9" s="18"/>
      <c r="AVW9" s="18"/>
      <c r="AVX9" s="18"/>
      <c r="AVY9" s="18"/>
      <c r="AVZ9" s="18"/>
      <c r="AWA9" s="18"/>
      <c r="AWB9" s="18"/>
      <c r="AWC9" s="18"/>
      <c r="AWD9" s="18"/>
      <c r="AWE9" s="18"/>
      <c r="AWF9" s="18"/>
      <c r="AWG9" s="18"/>
      <c r="AWH9" s="18"/>
      <c r="AWI9" s="18"/>
      <c r="AWJ9" s="18"/>
      <c r="AWK9" s="18"/>
      <c r="AWL9" s="18"/>
      <c r="AWM9" s="18"/>
      <c r="AWN9" s="18"/>
      <c r="AWO9" s="18"/>
      <c r="AWP9" s="18"/>
      <c r="AWQ9" s="18"/>
      <c r="AWR9" s="18"/>
      <c r="AWS9" s="18"/>
      <c r="AWT9" s="18"/>
      <c r="AWU9" s="18"/>
      <c r="AWV9" s="18"/>
      <c r="AWW9" s="18"/>
      <c r="AWX9" s="18"/>
      <c r="AWY9" s="18"/>
      <c r="AWZ9" s="18"/>
      <c r="AXA9" s="18"/>
      <c r="AXB9" s="18"/>
      <c r="AXC9" s="18"/>
      <c r="AXD9" s="18"/>
      <c r="AXE9" s="18"/>
      <c r="AXF9" s="18"/>
      <c r="AXG9" s="18"/>
      <c r="AXH9" s="18"/>
      <c r="AXI9" s="18"/>
      <c r="AXJ9" s="18"/>
      <c r="AXK9" s="18"/>
      <c r="AXL9" s="18"/>
      <c r="AXM9" s="18"/>
      <c r="AXN9" s="18"/>
      <c r="AXO9" s="18"/>
      <c r="AXP9" s="18"/>
      <c r="AXQ9" s="18"/>
      <c r="AXR9" s="18"/>
      <c r="AXS9" s="18"/>
      <c r="AXT9" s="18"/>
      <c r="AXU9" s="18"/>
      <c r="AXV9" s="18"/>
      <c r="AXW9" s="18"/>
      <c r="AXX9" s="18"/>
      <c r="AXY9" s="18"/>
      <c r="AXZ9" s="18"/>
      <c r="AYA9" s="18"/>
      <c r="AYB9" s="18"/>
      <c r="AYC9" s="18"/>
      <c r="AYD9" s="18"/>
      <c r="AYE9" s="18"/>
      <c r="AYF9" s="18"/>
      <c r="AYG9" s="18"/>
      <c r="AYH9" s="18"/>
      <c r="AYI9" s="18"/>
      <c r="AYJ9" s="18"/>
      <c r="AYK9" s="18"/>
      <c r="AYL9" s="18"/>
      <c r="AYM9" s="18"/>
      <c r="AYN9" s="18"/>
      <c r="AYO9" s="18"/>
      <c r="AYP9" s="18"/>
      <c r="AYQ9" s="18"/>
      <c r="AYR9" s="18"/>
      <c r="AYS9" s="18"/>
      <c r="AYT9" s="18"/>
      <c r="AYU9" s="18"/>
      <c r="AYV9" s="18"/>
      <c r="AYW9" s="18"/>
      <c r="AYX9" s="18"/>
      <c r="AYY9" s="18"/>
      <c r="AYZ9" s="18"/>
      <c r="AZA9" s="18"/>
      <c r="AZB9" s="18"/>
      <c r="AZC9" s="18"/>
      <c r="AZD9" s="18"/>
      <c r="AZE9" s="18"/>
      <c r="AZF9" s="18"/>
      <c r="AZG9" s="18"/>
      <c r="AZH9" s="18"/>
      <c r="AZI9" s="18"/>
      <c r="AZJ9" s="18"/>
      <c r="AZK9" s="18"/>
      <c r="AZL9" s="18"/>
      <c r="AZM9" s="18"/>
      <c r="AZN9" s="18"/>
      <c r="AZO9" s="18"/>
      <c r="AZP9" s="18"/>
      <c r="AZQ9" s="18"/>
      <c r="AZR9" s="18"/>
      <c r="AZS9" s="18"/>
      <c r="AZT9" s="18"/>
      <c r="AZU9" s="18"/>
      <c r="AZV9" s="18"/>
      <c r="AZW9" s="18"/>
      <c r="AZX9" s="18"/>
      <c r="AZY9" s="18"/>
      <c r="AZZ9" s="18"/>
      <c r="BAA9" s="18"/>
      <c r="BAB9" s="18"/>
      <c r="BAC9" s="18"/>
      <c r="BAD9" s="18"/>
      <c r="BAE9" s="18"/>
      <c r="BAF9" s="18"/>
      <c r="BAG9" s="18"/>
      <c r="BAH9" s="18"/>
      <c r="BAI9" s="18"/>
      <c r="BAJ9" s="18"/>
      <c r="BAK9" s="18"/>
      <c r="BAL9" s="18"/>
      <c r="BAM9" s="18"/>
      <c r="BAN9" s="18"/>
      <c r="BAO9" s="18"/>
      <c r="BAP9" s="18"/>
      <c r="BAQ9" s="18"/>
      <c r="BAR9" s="18"/>
      <c r="BAS9" s="18"/>
      <c r="BAT9" s="18"/>
      <c r="BAU9" s="18"/>
      <c r="BAV9" s="18"/>
      <c r="BAW9" s="18"/>
      <c r="BAX9" s="18"/>
      <c r="BAY9" s="18"/>
      <c r="BAZ9" s="18"/>
      <c r="BBA9" s="18"/>
      <c r="BBB9" s="18"/>
      <c r="BBC9" s="18"/>
      <c r="BBD9" s="18"/>
      <c r="BBE9" s="18"/>
      <c r="BBF9" s="18"/>
      <c r="BBG9" s="18"/>
      <c r="BBH9" s="18"/>
      <c r="BBI9" s="18"/>
      <c r="BBJ9" s="18"/>
      <c r="BBK9" s="18"/>
      <c r="BBL9" s="18"/>
      <c r="BBM9" s="18"/>
      <c r="BBN9" s="18"/>
      <c r="BBO9" s="18"/>
      <c r="BBP9" s="18"/>
      <c r="BBQ9" s="18"/>
      <c r="BBR9" s="18"/>
      <c r="BBS9" s="18"/>
      <c r="BBT9" s="18"/>
      <c r="BBU9" s="18"/>
      <c r="BBV9" s="18"/>
      <c r="BBW9" s="18"/>
      <c r="BBX9" s="18"/>
      <c r="BBY9" s="18"/>
      <c r="BBZ9" s="18"/>
      <c r="BCA9" s="18"/>
      <c r="BCB9" s="18"/>
      <c r="BCC9" s="18"/>
      <c r="BCD9" s="18"/>
      <c r="BCE9" s="18"/>
      <c r="BCF9" s="18"/>
      <c r="BCG9" s="18"/>
      <c r="BCH9" s="18"/>
      <c r="BCI9" s="18"/>
      <c r="BCJ9" s="18"/>
      <c r="BCK9" s="18"/>
      <c r="BCL9" s="18"/>
      <c r="BCM9" s="18"/>
      <c r="BCN9" s="18"/>
      <c r="BCO9" s="18"/>
      <c r="BCP9" s="18"/>
      <c r="BCQ9" s="18"/>
      <c r="BCR9" s="18"/>
      <c r="BCS9" s="18"/>
      <c r="BCT9" s="18"/>
      <c r="BCU9" s="18"/>
      <c r="BCV9" s="18"/>
      <c r="BCW9" s="18"/>
      <c r="BCX9" s="18"/>
      <c r="BCY9" s="18"/>
      <c r="BCZ9" s="18"/>
      <c r="BDA9" s="18"/>
      <c r="BDB9" s="18"/>
      <c r="BDC9" s="18"/>
      <c r="BDD9" s="18"/>
      <c r="BDE9" s="18"/>
      <c r="BDF9" s="18"/>
      <c r="BDG9" s="18"/>
      <c r="BDH9" s="18"/>
      <c r="BDI9" s="18"/>
      <c r="BDJ9" s="18"/>
      <c r="BDK9" s="18"/>
      <c r="BDL9" s="18"/>
      <c r="BDM9" s="18"/>
      <c r="BDN9" s="18"/>
      <c r="BDO9" s="18"/>
      <c r="BDP9" s="18"/>
      <c r="BDQ9" s="18"/>
      <c r="BDR9" s="18"/>
      <c r="BDS9" s="18"/>
      <c r="BDT9" s="18"/>
      <c r="BDU9" s="18"/>
      <c r="BDV9" s="18"/>
      <c r="BDW9" s="18"/>
      <c r="BDX9" s="18"/>
      <c r="BDY9" s="18"/>
      <c r="BDZ9" s="18"/>
      <c r="BEA9" s="18"/>
      <c r="BEB9" s="18"/>
      <c r="BEC9" s="18"/>
      <c r="BED9" s="18"/>
      <c r="BEE9" s="18"/>
      <c r="BEF9" s="18"/>
      <c r="BEG9" s="18"/>
      <c r="BEH9" s="18"/>
      <c r="BEI9" s="18"/>
      <c r="BEJ9" s="18"/>
      <c r="BEK9" s="18"/>
      <c r="BEL9" s="18"/>
      <c r="BEM9" s="18"/>
      <c r="BEN9" s="18"/>
      <c r="BEO9" s="18"/>
      <c r="BEP9" s="18"/>
      <c r="BEQ9" s="18"/>
      <c r="BER9" s="18"/>
      <c r="BES9" s="18"/>
      <c r="BET9" s="18"/>
      <c r="BEU9" s="18"/>
      <c r="BEV9" s="18"/>
      <c r="BEW9" s="18"/>
      <c r="BEX9" s="18"/>
      <c r="BEY9" s="18"/>
      <c r="BEZ9" s="18"/>
      <c r="BFA9" s="18"/>
      <c r="BFB9" s="18"/>
      <c r="BFC9" s="18"/>
      <c r="BFD9" s="18"/>
      <c r="BFE9" s="18"/>
      <c r="BFF9" s="18"/>
      <c r="BFG9" s="18"/>
      <c r="BFH9" s="18"/>
      <c r="BFI9" s="18"/>
      <c r="BFJ9" s="18"/>
      <c r="BFK9" s="18"/>
      <c r="BFL9" s="18"/>
      <c r="BFM9" s="18"/>
      <c r="BFN9" s="18"/>
      <c r="BFO9" s="18"/>
      <c r="BFP9" s="18"/>
      <c r="BFQ9" s="18"/>
      <c r="BFR9" s="18"/>
      <c r="BFS9" s="18"/>
      <c r="BFT9" s="18"/>
      <c r="BFU9" s="18"/>
      <c r="BFV9" s="18"/>
      <c r="BFW9" s="18"/>
      <c r="BFX9" s="18"/>
      <c r="BFY9" s="18"/>
      <c r="BFZ9" s="18"/>
      <c r="BGA9" s="18"/>
      <c r="BGB9" s="18"/>
      <c r="BGC9" s="18"/>
      <c r="BGD9" s="18"/>
      <c r="BGE9" s="18"/>
      <c r="BGF9" s="18"/>
      <c r="BGG9" s="18"/>
      <c r="BGH9" s="18"/>
      <c r="BGI9" s="18"/>
      <c r="BGJ9" s="18"/>
      <c r="BGK9" s="18"/>
      <c r="BGL9" s="18"/>
      <c r="BGM9" s="18"/>
      <c r="BGN9" s="18"/>
      <c r="BGO9" s="18"/>
      <c r="BGP9" s="18"/>
      <c r="BGQ9" s="18"/>
      <c r="BGR9" s="18"/>
      <c r="BGS9" s="18"/>
      <c r="BGT9" s="18"/>
      <c r="BGU9" s="18"/>
      <c r="BGV9" s="18"/>
      <c r="BGW9" s="18"/>
      <c r="BGX9" s="18"/>
      <c r="BGY9" s="18"/>
      <c r="BGZ9" s="18"/>
      <c r="BHA9" s="18"/>
      <c r="BHB9" s="18"/>
      <c r="BHC9" s="18"/>
    </row>
    <row r="10" spans="1:1563" s="18" customFormat="1" ht="18" customHeight="1" x14ac:dyDescent="0.4">
      <c r="A10" s="144"/>
      <c r="B10" s="145"/>
      <c r="C10" s="144"/>
      <c r="D10" s="144"/>
      <c r="E10" s="144"/>
      <c r="F10" s="146"/>
      <c r="G10" s="33"/>
      <c r="H10" s="16" t="s">
        <v>102</v>
      </c>
      <c r="I10" s="22">
        <f>SUM(I19:I37)</f>
        <v>1292956</v>
      </c>
      <c r="J10" s="22">
        <f>SUM(J19:J37)</f>
        <v>453412</v>
      </c>
      <c r="K10" s="119"/>
      <c r="L10" s="22">
        <f>COUNTIF(L19:L37,"○")</f>
        <v>10</v>
      </c>
      <c r="M10" s="22">
        <f>SUM(M19:M37)</f>
        <v>8233</v>
      </c>
      <c r="N10" s="119"/>
      <c r="O10" s="88">
        <f>SUM(O19:O37)</f>
        <v>76</v>
      </c>
      <c r="P10" s="88">
        <f>SUM(P19:P37)</f>
        <v>64</v>
      </c>
      <c r="Q10" s="88">
        <f>SUM(Q19:Q37)</f>
        <v>72</v>
      </c>
      <c r="R10" s="88">
        <f>SUM(R19:R37)</f>
        <v>40</v>
      </c>
      <c r="S10" s="88">
        <f>SUM(S19:S37)</f>
        <v>72</v>
      </c>
      <c r="T10" s="88">
        <f>SUM(T19:T37)</f>
        <v>60</v>
      </c>
      <c r="U10" s="88">
        <f>SUM(U19:U37)</f>
        <v>56</v>
      </c>
      <c r="V10" s="88">
        <f>SUM(V19:V37)</f>
        <v>48</v>
      </c>
      <c r="W10" s="88">
        <f>SUM(W19:W37)</f>
        <v>17</v>
      </c>
      <c r="X10" s="88">
        <f>SUM(X19:X37)</f>
        <v>18</v>
      </c>
      <c r="Y10" s="88">
        <f>SUM(Y19:Y37)</f>
        <v>18</v>
      </c>
      <c r="Z10" s="88">
        <f>SUM(Z19:Z37)</f>
        <v>15</v>
      </c>
      <c r="AA10" s="88">
        <f>SUM(AA19:AA37)</f>
        <v>16</v>
      </c>
      <c r="AB10" s="88">
        <f>SUM(AB19:AB37)</f>
        <v>18</v>
      </c>
      <c r="AC10" s="88">
        <f>SUM(AC19:AC37)</f>
        <v>18</v>
      </c>
      <c r="AD10" s="88">
        <f>SUM(AD19:AD37)</f>
        <v>13</v>
      </c>
      <c r="AE10" s="88">
        <f>SUM(AE19:AE37)</f>
        <v>14</v>
      </c>
      <c r="AF10" s="88">
        <f>SUM(AF19:AF37)</f>
        <v>18</v>
      </c>
      <c r="AG10" s="88">
        <f>SUM(AG19:AG37)</f>
        <v>17</v>
      </c>
      <c r="AH10" s="88">
        <f>SUM(AH19:AH37)</f>
        <v>12</v>
      </c>
      <c r="AI10" s="88">
        <f>SUM(AI19:AI37)</f>
        <v>9</v>
      </c>
      <c r="AJ10" s="88">
        <f>SUM(AJ19:AJ37)</f>
        <v>12</v>
      </c>
      <c r="AK10" s="88">
        <f>SUM(AK19:AK37)</f>
        <v>11</v>
      </c>
      <c r="AL10" s="88">
        <f>SUM(AL19:AL37)</f>
        <v>9</v>
      </c>
      <c r="AM10" s="88">
        <f>SUM(AM19:AM37)</f>
        <v>60</v>
      </c>
      <c r="AN10" s="88">
        <f>SUM(AN19:AN37)</f>
        <v>44</v>
      </c>
      <c r="AO10" s="88">
        <f>SUM(AO19:AO37)</f>
        <v>60</v>
      </c>
      <c r="AP10" s="88">
        <f>SUM(AP19:AP37)</f>
        <v>44</v>
      </c>
      <c r="AQ10" s="88">
        <f>SUM(AQ19:AQ37)</f>
        <v>36</v>
      </c>
      <c r="AR10" s="88">
        <f>SUM(AR19:AR37)</f>
        <v>24</v>
      </c>
      <c r="AS10" s="88">
        <f>SUM(AS19:AS37)</f>
        <v>18</v>
      </c>
      <c r="AT10" s="88">
        <f>SUM(AT19:AT37)</f>
        <v>6</v>
      </c>
      <c r="AU10" s="88">
        <f>SUM(AU19:AU37)</f>
        <v>54</v>
      </c>
      <c r="AV10" s="88">
        <f>SUM(AV19:AV37)</f>
        <v>45</v>
      </c>
      <c r="AW10" s="88">
        <f>SUM(AW19:AW37)</f>
        <v>30</v>
      </c>
      <c r="AX10" s="88">
        <f>SUM(AX19:AX37)</f>
        <v>12</v>
      </c>
      <c r="AY10" s="88">
        <f>SUM(AY19:AY37)</f>
        <v>0</v>
      </c>
      <c r="AZ10" s="88">
        <f>SUM(AZ19:AZ37)</f>
        <v>0</v>
      </c>
      <c r="BA10" s="88">
        <f>SUM(BA19:BA37)</f>
        <v>0</v>
      </c>
      <c r="BB10" s="88">
        <f>SUM(BB19:BB37)</f>
        <v>0</v>
      </c>
      <c r="BC10" s="89">
        <f>SUM(BC19:BC37)</f>
        <v>931</v>
      </c>
      <c r="BD10" s="90">
        <f>SUM(BD19:BD37)</f>
        <v>225</v>
      </c>
      <c r="BE10" s="91">
        <f>SUM(BE19:BE37)</f>
        <v>1156</v>
      </c>
      <c r="BF10" s="88">
        <f>SUM(BF19:BF37)</f>
        <v>136</v>
      </c>
      <c r="BG10" s="88">
        <f>SUM(BG19:BG37)</f>
        <v>128</v>
      </c>
      <c r="BH10" s="88">
        <f>SUM(BH19:BH37)</f>
        <v>96</v>
      </c>
      <c r="BI10" s="88">
        <f>SUM(BI19:BI37)</f>
        <v>88</v>
      </c>
      <c r="BJ10" s="88">
        <f>SUM(BJ19:BJ37)</f>
        <v>114</v>
      </c>
      <c r="BK10" s="88">
        <f>SUM(BK19:BK37)</f>
        <v>36</v>
      </c>
      <c r="BL10" s="88">
        <f>SUM(BL19:BL37)</f>
        <v>36</v>
      </c>
      <c r="BM10" s="88">
        <f>SUM(BM19:BM37)</f>
        <v>36</v>
      </c>
      <c r="BN10" s="88">
        <f>SUM(BN19:BN37)</f>
        <v>96</v>
      </c>
      <c r="BO10" s="88">
        <f>SUM(BO19:BO37)</f>
        <v>72</v>
      </c>
      <c r="BP10" s="88">
        <f>SUM(BP19:BP37)</f>
        <v>136</v>
      </c>
      <c r="BQ10" s="88">
        <f>SUM(BQ19:BQ37)</f>
        <v>44</v>
      </c>
      <c r="BR10" s="88">
        <f>SUM(BR19:BR37)</f>
        <v>28</v>
      </c>
      <c r="BS10" s="88">
        <f>SUM(BS19:BS37)</f>
        <v>16</v>
      </c>
      <c r="BT10" s="88">
        <f>SUM(BT19:BT37)</f>
        <v>8</v>
      </c>
      <c r="BU10" s="88">
        <f>SUM(BU19:BU37)</f>
        <v>60</v>
      </c>
      <c r="BV10" s="88">
        <f>SUM(BV19:BV37)</f>
        <v>60</v>
      </c>
      <c r="BW10" s="88">
        <f>SUM(BW19:BW37)</f>
        <v>60</v>
      </c>
      <c r="BX10" s="88">
        <f>SUM(BX19:BX37)</f>
        <v>60</v>
      </c>
      <c r="BY10" s="89">
        <f>SUM(BY19:BY37)</f>
        <v>974</v>
      </c>
      <c r="BZ10" s="90">
        <f>SUM(BZ19:BZ37)</f>
        <v>336</v>
      </c>
      <c r="CA10" s="91">
        <f>SUM(CA19:CA37)</f>
        <v>1310</v>
      </c>
      <c r="CB10" s="88">
        <f>SUM(CB19:CB37)</f>
        <v>90</v>
      </c>
      <c r="CC10" s="88">
        <f>SUM(CC19:CC37)</f>
        <v>66</v>
      </c>
      <c r="CD10" s="88">
        <f>SUM(CD19:CD37)</f>
        <v>72</v>
      </c>
      <c r="CE10" s="88">
        <f>SUM(CE19:CE37)</f>
        <v>54</v>
      </c>
      <c r="CF10" s="88">
        <f>SUM(CF19:CF37)</f>
        <v>6</v>
      </c>
      <c r="CG10" s="88">
        <f>SUM(CG19:CG37)</f>
        <v>90</v>
      </c>
      <c r="CH10" s="88">
        <f>SUM(CH19:CH37)</f>
        <v>108</v>
      </c>
      <c r="CI10" s="88">
        <f>SUM(CI19:CI37)</f>
        <v>28</v>
      </c>
      <c r="CJ10" s="88">
        <f>SUM(CJ19:CJ37)</f>
        <v>32</v>
      </c>
      <c r="CK10" s="88">
        <f>SUM(CK19:CK37)</f>
        <v>30</v>
      </c>
      <c r="CL10" s="88">
        <f>SUM(CL19:CL37)</f>
        <v>30</v>
      </c>
      <c r="CM10" s="88">
        <f>SUM(CM19:CM37)</f>
        <v>24</v>
      </c>
      <c r="CN10" s="88">
        <f>SUM(CN19:CN37)</f>
        <v>30</v>
      </c>
      <c r="CO10" s="88">
        <f>SUM(CO19:CO37)</f>
        <v>42</v>
      </c>
      <c r="CP10" s="88">
        <f>SUM(CP19:CP37)</f>
        <v>12</v>
      </c>
      <c r="CQ10" s="88">
        <f>SUM(CQ19:CQ37)</f>
        <v>12</v>
      </c>
      <c r="CR10" s="88">
        <f>SUM(CR19:CR37)</f>
        <v>9</v>
      </c>
      <c r="CS10" s="88">
        <f>SUM(CS19:CS37)</f>
        <v>0</v>
      </c>
      <c r="CT10" s="88">
        <f>SUM(CT19:CT37)</f>
        <v>18</v>
      </c>
      <c r="CU10" s="88">
        <f>SUM(CU19:CU37)</f>
        <v>0</v>
      </c>
      <c r="CV10" s="88">
        <f>SUM(CV19:CV37)</f>
        <v>0</v>
      </c>
      <c r="CW10" s="88">
        <f>SUM(CW19:CW37)</f>
        <v>0</v>
      </c>
      <c r="CX10" s="88">
        <f>SUM(CX19:CX37)</f>
        <v>33</v>
      </c>
      <c r="CY10" s="88">
        <f>SUM(CY19:CY37)</f>
        <v>15</v>
      </c>
      <c r="CZ10" s="88">
        <f>SUM(CZ19:CZ37)</f>
        <v>15</v>
      </c>
      <c r="DA10" s="88">
        <f>SUM(DA19:DA37)</f>
        <v>3</v>
      </c>
      <c r="DB10" s="89">
        <f>SUM(DB19:DB37)</f>
        <v>702</v>
      </c>
      <c r="DC10" s="90">
        <f>SUM(DC19:DC37)</f>
        <v>117</v>
      </c>
      <c r="DD10" s="91">
        <f>SUM(DD19:DD37)</f>
        <v>819</v>
      </c>
      <c r="DE10" s="88">
        <f>SUM(DE19:DE37)</f>
        <v>60</v>
      </c>
      <c r="DF10" s="88">
        <f>SUM(DF19:DF37)</f>
        <v>50</v>
      </c>
      <c r="DG10" s="88">
        <f>SUM(DG19:DG37)</f>
        <v>35</v>
      </c>
      <c r="DH10" s="88">
        <f>SUM(DH19:DH37)</f>
        <v>10</v>
      </c>
      <c r="DI10" s="88">
        <f>SUM(DI19:DI37)</f>
        <v>35</v>
      </c>
      <c r="DJ10" s="88">
        <f>SUM(DJ19:DJ37)</f>
        <v>25</v>
      </c>
      <c r="DK10" s="88">
        <f>SUM(DK19:DK37)</f>
        <v>25</v>
      </c>
      <c r="DL10" s="88">
        <f>SUM(DL19:DL37)</f>
        <v>0</v>
      </c>
      <c r="DM10" s="88">
        <f>SUM(DM19:DM37)</f>
        <v>75</v>
      </c>
      <c r="DN10" s="88">
        <f>SUM(DN19:DN37)</f>
        <v>75</v>
      </c>
      <c r="DO10" s="88">
        <f>SUM(DO19:DO37)</f>
        <v>45</v>
      </c>
      <c r="DP10" s="88">
        <f>SUM(DP19:DP37)</f>
        <v>20</v>
      </c>
      <c r="DQ10" s="88">
        <f>SUM(DQ19:DQ37)</f>
        <v>35</v>
      </c>
      <c r="DR10" s="88">
        <f>SUM(DR19:DR37)</f>
        <v>25</v>
      </c>
      <c r="DS10" s="88">
        <f>SUM(DS19:DS37)</f>
        <v>25</v>
      </c>
      <c r="DT10" s="88">
        <f>SUM(DT19:DT37)</f>
        <v>10</v>
      </c>
      <c r="DU10" s="88">
        <f>SUM(DU19:DU37)</f>
        <v>20</v>
      </c>
      <c r="DV10" s="88">
        <f>SUM(DV19:DV37)</f>
        <v>15</v>
      </c>
      <c r="DW10" s="88">
        <f>SUM(DW19:DW37)</f>
        <v>5</v>
      </c>
      <c r="DX10" s="88">
        <f>SUM(DX19:DX37)</f>
        <v>0</v>
      </c>
      <c r="DY10" s="88">
        <f>SUM(DY19:DY37)</f>
        <v>50</v>
      </c>
      <c r="DZ10" s="88">
        <f>SUM(DZ19:DZ37)</f>
        <v>35</v>
      </c>
      <c r="EA10" s="88">
        <f>SUM(EA19:EA37)</f>
        <v>25</v>
      </c>
      <c r="EB10" s="88">
        <f>SUM(EB19:EB37)</f>
        <v>0</v>
      </c>
      <c r="EC10" s="88">
        <f>SUM(EC19:EC37)</f>
        <v>60</v>
      </c>
      <c r="ED10" s="88">
        <f>SUM(ED19:ED37)</f>
        <v>60</v>
      </c>
      <c r="EE10" s="88">
        <f>SUM(EE19:EE37)</f>
        <v>45</v>
      </c>
      <c r="EF10" s="88">
        <f>SUM(EF19:EF37)</f>
        <v>15</v>
      </c>
      <c r="EG10" s="88">
        <f>SUM(EG19:EG37)</f>
        <v>35</v>
      </c>
      <c r="EH10" s="88">
        <f>SUM(EH19:EH37)</f>
        <v>35</v>
      </c>
      <c r="EI10" s="88">
        <f>SUM(EI19:EI37)</f>
        <v>30</v>
      </c>
      <c r="EJ10" s="88">
        <f>SUM(EJ19:EJ37)</f>
        <v>0</v>
      </c>
      <c r="EK10" s="91">
        <f>SUM(EK19:EK37)</f>
        <v>980</v>
      </c>
      <c r="EL10" s="92">
        <f>SUM(EL19:EL37)</f>
        <v>4265</v>
      </c>
      <c r="EM10" s="88">
        <f>SUM(EM19:EM37)</f>
        <v>18</v>
      </c>
      <c r="EN10" s="88">
        <f>SUM(EN19:EN37)</f>
        <v>17</v>
      </c>
      <c r="EO10" s="88">
        <f>SUM(EO19:EO37)</f>
        <v>32</v>
      </c>
      <c r="EP10" s="88">
        <f>SUM(EP19:EP37)</f>
        <v>28</v>
      </c>
      <c r="EQ10" s="88">
        <f>SUM(EQ19:EQ37)</f>
        <v>18</v>
      </c>
      <c r="ER10" s="88">
        <f>SUM(ER19:ER37)</f>
        <v>24</v>
      </c>
      <c r="ES10" s="88">
        <f>SUM(ES19:ES37)</f>
        <v>12</v>
      </c>
      <c r="ET10" s="88">
        <f>SUM(ET19:ET37)</f>
        <v>8</v>
      </c>
      <c r="EU10" s="88">
        <f>SUM(EU19:EU37)</f>
        <v>9</v>
      </c>
      <c r="EV10" s="88">
        <f>SUM(EV19:EV37)</f>
        <v>3</v>
      </c>
      <c r="EW10" s="88">
        <f>SUM(EW19:EW37)</f>
        <v>10</v>
      </c>
      <c r="EX10" s="88">
        <f>SUM(EX19:EX37)</f>
        <v>17</v>
      </c>
      <c r="EY10" s="88">
        <f>SUM(EY19:EY37)</f>
        <v>28</v>
      </c>
      <c r="EZ10" s="88">
        <f>SUM(EZ19:EZ37)</f>
        <v>28</v>
      </c>
      <c r="FA10" s="88">
        <f>SUM(FA19:FA37)</f>
        <v>30</v>
      </c>
      <c r="FB10" s="88">
        <f>SUM(FB19:FB37)</f>
        <v>18</v>
      </c>
      <c r="FC10" s="88">
        <f>SUM(FC19:FC37)</f>
        <v>32</v>
      </c>
      <c r="FD10" s="88">
        <f>SUM(FD19:FD37)</f>
        <v>14</v>
      </c>
      <c r="FE10" s="88">
        <f>SUM(FE19:FE37)</f>
        <v>14</v>
      </c>
      <c r="FF10" s="88">
        <f>SUM(FF19:FF37)</f>
        <v>24</v>
      </c>
      <c r="FG10" s="88">
        <f>SUM(FG19:FG37)</f>
        <v>9</v>
      </c>
      <c r="FH10" s="88">
        <f>SUM(FH19:FH37)</f>
        <v>26</v>
      </c>
      <c r="FI10" s="88">
        <f>SUM(FI19:FI37)</f>
        <v>24</v>
      </c>
      <c r="FJ10" s="88">
        <f>SUM(FJ19:FJ37)</f>
        <v>16</v>
      </c>
      <c r="FK10" s="88">
        <f>SUM(FK19:FK37)</f>
        <v>16</v>
      </c>
      <c r="FL10" s="88">
        <f>SUM(FL19:FL37)</f>
        <v>15</v>
      </c>
      <c r="FM10" s="88">
        <f>SUM(FM19:FM37)</f>
        <v>16</v>
      </c>
      <c r="FN10" s="88">
        <f>SUM(FN19:FN37)</f>
        <v>26</v>
      </c>
      <c r="FO10" s="88">
        <f>SUM(FO19:FO37)</f>
        <v>24</v>
      </c>
      <c r="FP10" s="88">
        <f>SUM(FP19:FP37)</f>
        <v>22</v>
      </c>
      <c r="FQ10" s="88">
        <f>SUM(FQ19:FQ37)</f>
        <v>16</v>
      </c>
      <c r="FR10" s="88">
        <f>SUM(FR19:FR37)</f>
        <v>15</v>
      </c>
      <c r="FS10" s="88">
        <f>SUM(FS19:FS37)</f>
        <v>13</v>
      </c>
      <c r="FT10" s="88">
        <f>SUM(FT19:FT37)</f>
        <v>13</v>
      </c>
      <c r="FU10" s="88">
        <f>SUM(FU19:FU37)</f>
        <v>8</v>
      </c>
      <c r="FV10" s="88">
        <f>SUM(FV19:FV37)</f>
        <v>22</v>
      </c>
      <c r="FW10" s="88">
        <f>SUM(FW19:FW37)</f>
        <v>14</v>
      </c>
      <c r="FX10" s="88">
        <f>SUM(FX19:FX37)</f>
        <v>8</v>
      </c>
      <c r="FY10" s="88">
        <f>SUM(FY19:FY37)</f>
        <v>2</v>
      </c>
      <c r="FZ10" s="88">
        <f>SUM(FZ19:FZ37)</f>
        <v>2</v>
      </c>
      <c r="GA10" s="88">
        <f>SUM(GA19:GA37)</f>
        <v>15</v>
      </c>
      <c r="GB10" s="88">
        <f>SUM(GB19:GB37)</f>
        <v>9</v>
      </c>
      <c r="GC10" s="88">
        <f>SUM(GC19:GC37)</f>
        <v>7</v>
      </c>
      <c r="GD10" s="88">
        <f>SUM(GD19:GD37)</f>
        <v>1</v>
      </c>
      <c r="GE10" s="88">
        <f>SUM(GE19:GE37)</f>
        <v>14</v>
      </c>
      <c r="GF10" s="88">
        <f>SUM(GF19:GF37)</f>
        <v>11</v>
      </c>
      <c r="GG10" s="88">
        <f>SUM(GG19:GG37)</f>
        <v>3</v>
      </c>
      <c r="GH10" s="88">
        <f>SUM(GH19:GH37)</f>
        <v>1</v>
      </c>
      <c r="GI10" s="88">
        <f>SUM(GI19:GI37)</f>
        <v>14</v>
      </c>
      <c r="GJ10" s="88">
        <f>SUM(GJ19:GJ37)</f>
        <v>9</v>
      </c>
      <c r="GK10" s="88">
        <f>SUM(GK19:GK37)</f>
        <v>5</v>
      </c>
      <c r="GL10" s="88">
        <f>SUM(GL19:GL37)</f>
        <v>3</v>
      </c>
      <c r="GM10" s="88">
        <f>SUM(GM19:GM37)</f>
        <v>13</v>
      </c>
      <c r="GN10" s="88">
        <f>SUM(GN19:GN37)</f>
        <v>8</v>
      </c>
      <c r="GO10" s="88">
        <f>SUM(GO19:GO37)</f>
        <v>2</v>
      </c>
      <c r="GP10" s="88">
        <f>SUM(GP19:GP37)</f>
        <v>1</v>
      </c>
      <c r="GQ10" s="88">
        <f>SUM(GQ19:GQ37)</f>
        <v>18</v>
      </c>
      <c r="GR10" s="88">
        <f>SUM(GR19:GR37)</f>
        <v>14</v>
      </c>
      <c r="GS10" s="88">
        <f>SUM(GS19:GS37)</f>
        <v>5</v>
      </c>
      <c r="GT10" s="88">
        <f>SUM(GT19:GT37)</f>
        <v>0</v>
      </c>
      <c r="GU10" s="88">
        <f>SUM(GU19:GU37)</f>
        <v>17</v>
      </c>
      <c r="GV10" s="88">
        <f>SUM(GV19:GV37)</f>
        <v>11</v>
      </c>
      <c r="GW10" s="88">
        <f>SUM(GW19:GW37)</f>
        <v>5</v>
      </c>
      <c r="GX10" s="88">
        <f>SUM(GX19:GX37)</f>
        <v>2</v>
      </c>
      <c r="GY10" s="88">
        <f>SUM(GY19:GY37)</f>
        <v>8</v>
      </c>
      <c r="GZ10" s="88">
        <f>SUM(GZ19:GZ37)</f>
        <v>0</v>
      </c>
      <c r="HA10" s="88">
        <f>SUM(HA19:HA37)</f>
        <v>0</v>
      </c>
      <c r="HB10" s="88">
        <f>SUM(HB19:HB37)</f>
        <v>0</v>
      </c>
      <c r="HC10" s="88">
        <f>SUM(HC19:HC37)</f>
        <v>12</v>
      </c>
      <c r="HD10" s="88">
        <f>SUM(HD19:HD37)</f>
        <v>5</v>
      </c>
      <c r="HE10" s="88">
        <f>SUM(HE19:HE37)</f>
        <v>4</v>
      </c>
      <c r="HF10" s="88">
        <f>SUM(HF19:HF37)</f>
        <v>1</v>
      </c>
      <c r="HG10" s="88">
        <f>SUM(HG19:HG37)</f>
        <v>11</v>
      </c>
      <c r="HH10" s="88">
        <f>SUM(HH19:HH37)</f>
        <v>8</v>
      </c>
      <c r="HI10" s="88">
        <f>SUM(HI19:HI37)</f>
        <v>5</v>
      </c>
      <c r="HJ10" s="88">
        <f>SUM(HJ19:HJ37)</f>
        <v>0</v>
      </c>
      <c r="HK10" s="88">
        <f>SUM(HK19:HK37)</f>
        <v>13</v>
      </c>
      <c r="HL10" s="88">
        <f>SUM(HL19:HL37)</f>
        <v>11</v>
      </c>
      <c r="HM10" s="88">
        <f>SUM(HM19:HM37)</f>
        <v>11</v>
      </c>
      <c r="HN10" s="88">
        <f>SUM(HN19:HN37)</f>
        <v>11</v>
      </c>
      <c r="HO10" s="88">
        <f>SUM(HO19:HO37)</f>
        <v>5</v>
      </c>
      <c r="HP10" s="88">
        <f>SUM(HP19:HP37)</f>
        <v>4</v>
      </c>
      <c r="HQ10" s="88">
        <f>SUM(HQ19:HQ37)</f>
        <v>3</v>
      </c>
      <c r="HR10" s="88">
        <f>SUM(HR19:HR37)</f>
        <v>0</v>
      </c>
      <c r="HS10" s="88">
        <f>SUM(HS19:HS37)</f>
        <v>1</v>
      </c>
      <c r="HT10" s="88">
        <f>SUM(HT19:HT37)</f>
        <v>0</v>
      </c>
      <c r="HU10" s="88">
        <f>SUM(HU19:HU37)</f>
        <v>0</v>
      </c>
      <c r="HV10" s="88">
        <f>SUM(HV19:HV37)</f>
        <v>0</v>
      </c>
      <c r="HW10" s="88">
        <f>SUM(HW19:HW37)</f>
        <v>10</v>
      </c>
      <c r="HX10" s="88">
        <f>SUM(HX19:HX37)</f>
        <v>8</v>
      </c>
      <c r="HY10" s="88">
        <f>SUM(HY19:HY37)</f>
        <v>5</v>
      </c>
      <c r="HZ10" s="88">
        <f>SUM(HZ19:HZ37)</f>
        <v>0</v>
      </c>
      <c r="IA10" s="88">
        <f>SUM(IA19:IA37)</f>
        <v>0</v>
      </c>
      <c r="IB10" s="89">
        <f>SUM(IB19:IB37)</f>
        <v>665</v>
      </c>
      <c r="IC10" s="90">
        <f>SUM(IC19:IC37)</f>
        <v>350</v>
      </c>
      <c r="ID10" s="91">
        <f>SUM(ID19:ID37)</f>
        <v>1015</v>
      </c>
      <c r="IE10" s="88">
        <f>SUM(IE19:IE37)</f>
        <v>72</v>
      </c>
      <c r="IF10" s="88">
        <f>SUM(IF19:IF37)</f>
        <v>60</v>
      </c>
      <c r="IG10" s="88">
        <f>SUM(IG19:IG37)</f>
        <v>64</v>
      </c>
      <c r="IH10" s="88">
        <f>SUM(IH19:IH37)</f>
        <v>40</v>
      </c>
      <c r="II10" s="88">
        <f>SUM(II19:II37)</f>
        <v>20</v>
      </c>
      <c r="IJ10" s="88">
        <f>SUM(IJ19:IJ37)</f>
        <v>50</v>
      </c>
      <c r="IK10" s="88">
        <f>SUM(IK19:IK37)</f>
        <v>76</v>
      </c>
      <c r="IL10" s="88">
        <f>SUM(IL19:IL37)</f>
        <v>80</v>
      </c>
      <c r="IM10" s="88">
        <f>SUM(IM19:IM37)</f>
        <v>50</v>
      </c>
      <c r="IN10" s="88">
        <f>SUM(IN19:IN37)</f>
        <v>45</v>
      </c>
      <c r="IO10" s="88">
        <f>SUM(IO19:IO37)</f>
        <v>70</v>
      </c>
      <c r="IP10" s="88">
        <f>SUM(IP19:IP37)</f>
        <v>45</v>
      </c>
      <c r="IQ10" s="88">
        <f>SUM(IQ19:IQ37)</f>
        <v>5</v>
      </c>
      <c r="IR10" s="88">
        <f>SUM(IR19:IR37)</f>
        <v>0</v>
      </c>
      <c r="IS10" s="88">
        <f>SUM(IS19:IS37)</f>
        <v>48</v>
      </c>
      <c r="IT10" s="88">
        <f>SUM(IT19:IT37)</f>
        <v>27</v>
      </c>
      <c r="IU10" s="88">
        <f>SUM(IU19:IU37)</f>
        <v>18</v>
      </c>
      <c r="IV10" s="88">
        <f>SUM(IV19:IV37)</f>
        <v>0</v>
      </c>
      <c r="IW10" s="88">
        <f>SUM(IW19:IW37)</f>
        <v>36</v>
      </c>
      <c r="IX10" s="88">
        <f>SUM(IX19:IX37)</f>
        <v>15</v>
      </c>
      <c r="IY10" s="88">
        <f>SUM(IY19:IY37)</f>
        <v>9</v>
      </c>
      <c r="IZ10" s="88">
        <f>SUM(IZ19:IZ37)</f>
        <v>3</v>
      </c>
      <c r="JA10" s="88">
        <f>SUM(JA19:JA37)</f>
        <v>48</v>
      </c>
      <c r="JB10" s="88">
        <f>SUM(JB19:JB37)</f>
        <v>48</v>
      </c>
      <c r="JC10" s="88">
        <f>SUM(JC19:JC37)</f>
        <v>24</v>
      </c>
      <c r="JD10" s="88">
        <f>SUM(JD19:JD37)</f>
        <v>6</v>
      </c>
      <c r="JE10" s="89">
        <f>SUM(JE19:JE37)</f>
        <v>677</v>
      </c>
      <c r="JF10" s="90">
        <f>SUM(JF19:JF37)</f>
        <v>282</v>
      </c>
      <c r="JG10" s="91">
        <f>SUM(JG19:JG37)</f>
        <v>959</v>
      </c>
      <c r="JH10" s="88">
        <f>SUM(JH19:JH37)</f>
        <v>60</v>
      </c>
      <c r="JI10" s="88">
        <f>SUM(JI19:JI37)</f>
        <v>108</v>
      </c>
      <c r="JJ10" s="88">
        <f>SUM(JJ19:JJ37)</f>
        <v>65</v>
      </c>
      <c r="JK10" s="88">
        <f>SUM(JK19:JK37)</f>
        <v>35</v>
      </c>
      <c r="JL10" s="88">
        <f>SUM(JL19:JL37)</f>
        <v>40</v>
      </c>
      <c r="JM10" s="88">
        <f>SUM(JM19:JM37)</f>
        <v>95</v>
      </c>
      <c r="JN10" s="88">
        <f>SUM(JN19:JN37)</f>
        <v>34</v>
      </c>
      <c r="JO10" s="88">
        <f>SUM(JO19:JO37)</f>
        <v>24</v>
      </c>
      <c r="JP10" s="88">
        <f>SUM(JP19:JP37)</f>
        <v>36</v>
      </c>
      <c r="JQ10" s="88">
        <f>SUM(JQ19:JQ37)</f>
        <v>70</v>
      </c>
      <c r="JR10" s="88">
        <f>SUM(JR19:JR37)</f>
        <v>70</v>
      </c>
      <c r="JS10" s="88">
        <f>SUM(JS19:JS37)</f>
        <v>85</v>
      </c>
      <c r="JT10" s="88">
        <f>SUM(JT19:JT37)</f>
        <v>114</v>
      </c>
      <c r="JU10" s="88">
        <f>SUM(JU19:JU37)</f>
        <v>75</v>
      </c>
      <c r="JV10" s="88">
        <f>SUM(JV19:JV37)</f>
        <v>65</v>
      </c>
      <c r="JW10" s="88">
        <f>SUM(JW19:JW37)</f>
        <v>28</v>
      </c>
      <c r="JX10" s="88">
        <f>SUM(JX19:JX37)</f>
        <v>18</v>
      </c>
      <c r="JY10" s="88">
        <f>SUM(JY19:JY37)</f>
        <v>10</v>
      </c>
      <c r="JZ10" s="88">
        <f>SUM(JZ19:JZ37)</f>
        <v>2</v>
      </c>
      <c r="KA10" s="88">
        <f>SUM(KA19:KA37)</f>
        <v>26</v>
      </c>
      <c r="KB10" s="88">
        <f>SUM(KB19:KB37)</f>
        <v>14</v>
      </c>
      <c r="KC10" s="88">
        <f>SUM(KC19:KC37)</f>
        <v>6</v>
      </c>
      <c r="KD10" s="88">
        <f>SUM(KD19:KD37)</f>
        <v>0</v>
      </c>
      <c r="KE10" s="88">
        <f>SUM(KE19:KE37)</f>
        <v>20</v>
      </c>
      <c r="KF10" s="88">
        <f>SUM(KF19:KF37)</f>
        <v>8</v>
      </c>
      <c r="KG10" s="88">
        <f>SUM(KG19:KG37)</f>
        <v>0</v>
      </c>
      <c r="KH10" s="88">
        <f>SUM(KH19:KH37)</f>
        <v>0</v>
      </c>
      <c r="KI10" s="88">
        <f>SUM(KI19:KI37)</f>
        <v>24</v>
      </c>
      <c r="KJ10" s="88">
        <f>SUM(KJ19:KJ37)</f>
        <v>10</v>
      </c>
      <c r="KK10" s="88">
        <f>SUM(KK19:KK37)</f>
        <v>0</v>
      </c>
      <c r="KL10" s="88">
        <f>SUM(KL19:KL37)</f>
        <v>0</v>
      </c>
      <c r="KM10" s="89">
        <f>SUM(KM19:KM37)</f>
        <v>976</v>
      </c>
      <c r="KN10" s="90">
        <f>SUM(KN19:KN37)</f>
        <v>166</v>
      </c>
      <c r="KO10" s="91">
        <f>SUM(KO19:KO37)</f>
        <v>1142</v>
      </c>
      <c r="KP10" s="88">
        <f>SUM(KP19:KP37)</f>
        <v>60</v>
      </c>
      <c r="KQ10" s="88">
        <f>SUM(KQ19:KQ37)</f>
        <v>50</v>
      </c>
      <c r="KR10" s="88">
        <f>SUM(KR19:KR37)</f>
        <v>35</v>
      </c>
      <c r="KS10" s="88">
        <f>SUM(KS19:KS37)</f>
        <v>10</v>
      </c>
      <c r="KT10" s="88">
        <f>SUM(KT19:KT37)</f>
        <v>35</v>
      </c>
      <c r="KU10" s="88">
        <f>SUM(KU19:KU37)</f>
        <v>25</v>
      </c>
      <c r="KV10" s="88">
        <f>SUM(KV19:KV37)</f>
        <v>25</v>
      </c>
      <c r="KW10" s="88">
        <f>SUM(KW19:KW37)</f>
        <v>0</v>
      </c>
      <c r="KX10" s="88">
        <f>SUM(KX19:KX37)</f>
        <v>75</v>
      </c>
      <c r="KY10" s="88">
        <f>SUM(KY19:KY37)</f>
        <v>75</v>
      </c>
      <c r="KZ10" s="88">
        <f>SUM(KZ19:KZ37)</f>
        <v>45</v>
      </c>
      <c r="LA10" s="88">
        <f>SUM(LA19:LA37)</f>
        <v>20</v>
      </c>
      <c r="LB10" s="88">
        <f>SUM(LB19:LB37)</f>
        <v>35</v>
      </c>
      <c r="LC10" s="88">
        <f>SUM(LC19:LC37)</f>
        <v>25</v>
      </c>
      <c r="LD10" s="88">
        <f>SUM(LD19:LD37)</f>
        <v>25</v>
      </c>
      <c r="LE10" s="88">
        <f>SUM(LE19:LE37)</f>
        <v>10</v>
      </c>
      <c r="LF10" s="88">
        <f>SUM(LF19:LF37)</f>
        <v>20</v>
      </c>
      <c r="LG10" s="88">
        <f>SUM(LG19:LG37)</f>
        <v>15</v>
      </c>
      <c r="LH10" s="88">
        <f>SUM(LH19:LH37)</f>
        <v>5</v>
      </c>
      <c r="LI10" s="88">
        <f>SUM(LI19:LI37)</f>
        <v>0</v>
      </c>
      <c r="LJ10" s="88">
        <f>SUM(LJ19:LJ37)</f>
        <v>50</v>
      </c>
      <c r="LK10" s="88">
        <f>SUM(LK19:LK37)</f>
        <v>35</v>
      </c>
      <c r="LL10" s="88">
        <f>SUM(LL19:LL37)</f>
        <v>25</v>
      </c>
      <c r="LM10" s="88">
        <f>SUM(LM19:LM37)</f>
        <v>0</v>
      </c>
      <c r="LN10" s="88">
        <f>SUM(LN19:LN37)</f>
        <v>60</v>
      </c>
      <c r="LO10" s="88">
        <f>SUM(LO19:LO37)</f>
        <v>60</v>
      </c>
      <c r="LP10" s="88">
        <f>SUM(LP19:LP37)</f>
        <v>45</v>
      </c>
      <c r="LQ10" s="88">
        <f>SUM(LQ19:LQ37)</f>
        <v>15</v>
      </c>
      <c r="LR10" s="88">
        <f>SUM(LR19:LR37)</f>
        <v>35</v>
      </c>
      <c r="LS10" s="88">
        <f>SUM(LS19:LS37)</f>
        <v>35</v>
      </c>
      <c r="LT10" s="88">
        <f>SUM(LT19:LT37)</f>
        <v>30</v>
      </c>
      <c r="LU10" s="88">
        <f>SUM(LU19:LU37)</f>
        <v>0</v>
      </c>
      <c r="LV10" s="91">
        <f>SUM(LV19:LV37)</f>
        <v>980</v>
      </c>
      <c r="LW10" s="93">
        <f>SUM(LW19:LW37)</f>
        <v>4096</v>
      </c>
      <c r="LX10" s="94">
        <f>SUM(LX19:LX37)</f>
        <v>8361</v>
      </c>
      <c r="LY10" s="175"/>
    </row>
    <row r="11" spans="1:1563" s="18" customFormat="1" ht="18" customHeight="1" x14ac:dyDescent="0.4">
      <c r="A11" s="144"/>
      <c r="B11" s="145"/>
      <c r="C11" s="144"/>
      <c r="D11" s="144"/>
      <c r="E11" s="144"/>
      <c r="F11" s="146"/>
      <c r="G11" s="33"/>
      <c r="H11" s="16" t="s">
        <v>103</v>
      </c>
      <c r="I11" s="118"/>
      <c r="J11" s="192"/>
      <c r="K11" s="119"/>
      <c r="L11" s="118"/>
      <c r="M11" s="112">
        <f>M10/1741</f>
        <v>4.7288914417001724</v>
      </c>
      <c r="N11" s="119"/>
      <c r="O11" s="113">
        <f t="shared" ref="O11:AC11" si="0">O10/1741</f>
        <v>4.3653072946582425E-2</v>
      </c>
      <c r="P11" s="113">
        <f t="shared" si="0"/>
        <v>3.6760482481332568E-2</v>
      </c>
      <c r="Q11" s="113">
        <f t="shared" si="0"/>
        <v>4.1355542791499139E-2</v>
      </c>
      <c r="R11" s="113">
        <f t="shared" si="0"/>
        <v>2.2975301550832855E-2</v>
      </c>
      <c r="S11" s="113">
        <f t="shared" si="0"/>
        <v>4.1355542791499139E-2</v>
      </c>
      <c r="T11" s="113">
        <f t="shared" si="0"/>
        <v>3.4462952326249283E-2</v>
      </c>
      <c r="U11" s="113">
        <f t="shared" si="0"/>
        <v>3.2165422171165997E-2</v>
      </c>
      <c r="V11" s="113">
        <f t="shared" si="0"/>
        <v>2.7570361860999426E-2</v>
      </c>
      <c r="W11" s="113">
        <f t="shared" si="0"/>
        <v>9.7645031591039634E-3</v>
      </c>
      <c r="X11" s="113">
        <f t="shared" si="0"/>
        <v>1.0338885697874785E-2</v>
      </c>
      <c r="Y11" s="113">
        <f t="shared" si="0"/>
        <v>1.0338885697874785E-2</v>
      </c>
      <c r="Z11" s="113">
        <f t="shared" si="0"/>
        <v>8.6157380815623207E-3</v>
      </c>
      <c r="AA11" s="113">
        <f t="shared" si="0"/>
        <v>9.190120620333142E-3</v>
      </c>
      <c r="AB11" s="113">
        <f t="shared" si="0"/>
        <v>1.0338885697874785E-2</v>
      </c>
      <c r="AC11" s="113">
        <f t="shared" si="0"/>
        <v>1.0338885697874785E-2</v>
      </c>
      <c r="AD11" s="113">
        <f t="shared" ref="AD11" si="1">AD10/1741</f>
        <v>7.4669730040206779E-3</v>
      </c>
      <c r="AE11" s="113">
        <f t="shared" ref="AE11:CP11" si="2">AE10/1741</f>
        <v>8.0413555427914993E-3</v>
      </c>
      <c r="AF11" s="113">
        <f t="shared" si="2"/>
        <v>1.0338885697874785E-2</v>
      </c>
      <c r="AG11" s="113">
        <f t="shared" si="2"/>
        <v>9.7645031591039634E-3</v>
      </c>
      <c r="AH11" s="113">
        <f t="shared" si="2"/>
        <v>6.8925904652498565E-3</v>
      </c>
      <c r="AI11" s="113">
        <f t="shared" si="2"/>
        <v>5.1694428489373924E-3</v>
      </c>
      <c r="AJ11" s="113">
        <f t="shared" si="2"/>
        <v>6.8925904652498565E-3</v>
      </c>
      <c r="AK11" s="113">
        <f t="shared" si="2"/>
        <v>6.3182079264790351E-3</v>
      </c>
      <c r="AL11" s="113">
        <f t="shared" si="2"/>
        <v>5.1694428489373924E-3</v>
      </c>
      <c r="AM11" s="113">
        <f t="shared" si="2"/>
        <v>3.4462952326249283E-2</v>
      </c>
      <c r="AN11" s="113">
        <f t="shared" si="2"/>
        <v>2.5272831705916141E-2</v>
      </c>
      <c r="AO11" s="113">
        <f t="shared" si="2"/>
        <v>3.4462952326249283E-2</v>
      </c>
      <c r="AP11" s="113">
        <f t="shared" si="2"/>
        <v>2.5272831705916141E-2</v>
      </c>
      <c r="AQ11" s="113">
        <f t="shared" si="2"/>
        <v>2.067777139574957E-2</v>
      </c>
      <c r="AR11" s="113">
        <f t="shared" si="2"/>
        <v>1.3785180930499713E-2</v>
      </c>
      <c r="AS11" s="113">
        <f t="shared" si="2"/>
        <v>1.0338885697874785E-2</v>
      </c>
      <c r="AT11" s="113">
        <f t="shared" si="2"/>
        <v>3.4462952326249283E-3</v>
      </c>
      <c r="AU11" s="113">
        <f t="shared" si="2"/>
        <v>3.1016657093624354E-2</v>
      </c>
      <c r="AV11" s="113">
        <f t="shared" si="2"/>
        <v>2.5847214244686962E-2</v>
      </c>
      <c r="AW11" s="113">
        <f t="shared" si="2"/>
        <v>1.7231476163124641E-2</v>
      </c>
      <c r="AX11" s="113">
        <f t="shared" si="2"/>
        <v>6.8925904652498565E-3</v>
      </c>
      <c r="AY11" s="113">
        <f t="shared" si="2"/>
        <v>0</v>
      </c>
      <c r="AZ11" s="113">
        <f t="shared" si="2"/>
        <v>0</v>
      </c>
      <c r="BA11" s="113">
        <f t="shared" si="2"/>
        <v>0</v>
      </c>
      <c r="BB11" s="113">
        <f t="shared" si="2"/>
        <v>0</v>
      </c>
      <c r="BC11" s="180">
        <f t="shared" si="2"/>
        <v>0.53475014359563466</v>
      </c>
      <c r="BD11" s="184">
        <f t="shared" si="2"/>
        <v>0.12923607122343481</v>
      </c>
      <c r="BE11" s="182">
        <f t="shared" si="2"/>
        <v>0.6639862148190695</v>
      </c>
      <c r="BF11" s="113">
        <f t="shared" si="2"/>
        <v>7.8116025272831707E-2</v>
      </c>
      <c r="BG11" s="113">
        <f t="shared" si="2"/>
        <v>7.3520964962665136E-2</v>
      </c>
      <c r="BH11" s="113">
        <f t="shared" si="2"/>
        <v>5.5140723721998852E-2</v>
      </c>
      <c r="BI11" s="113">
        <f t="shared" si="2"/>
        <v>5.0545663411832281E-2</v>
      </c>
      <c r="BJ11" s="113">
        <f t="shared" si="2"/>
        <v>6.547960941987363E-2</v>
      </c>
      <c r="BK11" s="113">
        <f t="shared" si="2"/>
        <v>2.067777139574957E-2</v>
      </c>
      <c r="BL11" s="113">
        <f t="shared" si="2"/>
        <v>2.067777139574957E-2</v>
      </c>
      <c r="BM11" s="113">
        <f t="shared" si="2"/>
        <v>2.067777139574957E-2</v>
      </c>
      <c r="BN11" s="113">
        <f t="shared" si="2"/>
        <v>5.5140723721998852E-2</v>
      </c>
      <c r="BO11" s="113">
        <f t="shared" si="2"/>
        <v>4.1355542791499139E-2</v>
      </c>
      <c r="BP11" s="113">
        <f t="shared" si="2"/>
        <v>7.8116025272831707E-2</v>
      </c>
      <c r="BQ11" s="113">
        <f t="shared" si="2"/>
        <v>2.5272831705916141E-2</v>
      </c>
      <c r="BR11" s="113">
        <f t="shared" si="2"/>
        <v>1.6082711085582999E-2</v>
      </c>
      <c r="BS11" s="113">
        <f t="shared" si="2"/>
        <v>9.190120620333142E-3</v>
      </c>
      <c r="BT11" s="113">
        <f t="shared" si="2"/>
        <v>4.595060310166571E-3</v>
      </c>
      <c r="BU11" s="113">
        <f t="shared" si="2"/>
        <v>3.4462952326249283E-2</v>
      </c>
      <c r="BV11" s="113">
        <f t="shared" si="2"/>
        <v>3.4462952326249283E-2</v>
      </c>
      <c r="BW11" s="113">
        <f t="shared" si="2"/>
        <v>3.4462952326249283E-2</v>
      </c>
      <c r="BX11" s="113">
        <f t="shared" si="2"/>
        <v>3.4462952326249283E-2</v>
      </c>
      <c r="BY11" s="180">
        <f t="shared" si="2"/>
        <v>0.55944859276278003</v>
      </c>
      <c r="BZ11" s="184">
        <f t="shared" si="2"/>
        <v>0.19299253302699598</v>
      </c>
      <c r="CA11" s="182">
        <f t="shared" si="2"/>
        <v>0.75244112578977596</v>
      </c>
      <c r="CB11" s="113">
        <f t="shared" si="2"/>
        <v>5.1694428489373924E-2</v>
      </c>
      <c r="CC11" s="113">
        <f t="shared" si="2"/>
        <v>3.7909247558874211E-2</v>
      </c>
      <c r="CD11" s="113">
        <f t="shared" si="2"/>
        <v>4.1355542791499139E-2</v>
      </c>
      <c r="CE11" s="113">
        <f t="shared" si="2"/>
        <v>3.1016657093624354E-2</v>
      </c>
      <c r="CF11" s="113">
        <f t="shared" si="2"/>
        <v>3.4462952326249283E-3</v>
      </c>
      <c r="CG11" s="113">
        <f t="shared" si="2"/>
        <v>5.1694428489373924E-2</v>
      </c>
      <c r="CH11" s="113">
        <f t="shared" si="2"/>
        <v>6.2033314187248709E-2</v>
      </c>
      <c r="CI11" s="113">
        <f t="shared" si="2"/>
        <v>1.6082711085582999E-2</v>
      </c>
      <c r="CJ11" s="113">
        <f t="shared" si="2"/>
        <v>1.8380241240666284E-2</v>
      </c>
      <c r="CK11" s="113">
        <f t="shared" si="2"/>
        <v>1.7231476163124641E-2</v>
      </c>
      <c r="CL11" s="113">
        <f t="shared" si="2"/>
        <v>1.7231476163124641E-2</v>
      </c>
      <c r="CM11" s="113">
        <f t="shared" si="2"/>
        <v>1.3785180930499713E-2</v>
      </c>
      <c r="CN11" s="113">
        <f t="shared" si="2"/>
        <v>1.7231476163124641E-2</v>
      </c>
      <c r="CO11" s="113">
        <f t="shared" si="2"/>
        <v>2.4124066628374498E-2</v>
      </c>
      <c r="CP11" s="113">
        <f t="shared" si="2"/>
        <v>6.8925904652498565E-3</v>
      </c>
      <c r="CQ11" s="113">
        <f t="shared" ref="CQ11:FB11" si="3">CQ10/1741</f>
        <v>6.8925904652498565E-3</v>
      </c>
      <c r="CR11" s="113">
        <f t="shared" si="3"/>
        <v>5.1694428489373924E-3</v>
      </c>
      <c r="CS11" s="113">
        <f t="shared" si="3"/>
        <v>0</v>
      </c>
      <c r="CT11" s="113">
        <f t="shared" si="3"/>
        <v>1.0338885697874785E-2</v>
      </c>
      <c r="CU11" s="113">
        <f t="shared" si="3"/>
        <v>0</v>
      </c>
      <c r="CV11" s="113">
        <f t="shared" si="3"/>
        <v>0</v>
      </c>
      <c r="CW11" s="113">
        <f t="shared" si="3"/>
        <v>0</v>
      </c>
      <c r="CX11" s="113">
        <f t="shared" si="3"/>
        <v>1.8954623779437105E-2</v>
      </c>
      <c r="CY11" s="113">
        <f t="shared" si="3"/>
        <v>8.6157380815623207E-3</v>
      </c>
      <c r="CZ11" s="113">
        <f t="shared" si="3"/>
        <v>8.6157380815623207E-3</v>
      </c>
      <c r="DA11" s="113">
        <f t="shared" si="3"/>
        <v>1.7231476163124641E-3</v>
      </c>
      <c r="DB11" s="180">
        <f t="shared" si="3"/>
        <v>0.40321654221711661</v>
      </c>
      <c r="DC11" s="184">
        <f t="shared" si="3"/>
        <v>6.7202757036186098E-2</v>
      </c>
      <c r="DD11" s="182">
        <f t="shared" si="3"/>
        <v>0.47041929925330273</v>
      </c>
      <c r="DE11" s="113">
        <f t="shared" si="3"/>
        <v>3.4462952326249283E-2</v>
      </c>
      <c r="DF11" s="113">
        <f t="shared" si="3"/>
        <v>2.8719126938541069E-2</v>
      </c>
      <c r="DG11" s="113">
        <f t="shared" si="3"/>
        <v>2.0103388856978748E-2</v>
      </c>
      <c r="DH11" s="113">
        <f t="shared" si="3"/>
        <v>5.7438253877082138E-3</v>
      </c>
      <c r="DI11" s="113">
        <f t="shared" si="3"/>
        <v>2.0103388856978748E-2</v>
      </c>
      <c r="DJ11" s="113">
        <f t="shared" si="3"/>
        <v>1.4359563469270534E-2</v>
      </c>
      <c r="DK11" s="113">
        <f t="shared" si="3"/>
        <v>1.4359563469270534E-2</v>
      </c>
      <c r="DL11" s="113">
        <f t="shared" si="3"/>
        <v>0</v>
      </c>
      <c r="DM11" s="113">
        <f t="shared" si="3"/>
        <v>4.30786904078116E-2</v>
      </c>
      <c r="DN11" s="113">
        <f t="shared" si="3"/>
        <v>4.30786904078116E-2</v>
      </c>
      <c r="DO11" s="113">
        <f t="shared" si="3"/>
        <v>2.5847214244686962E-2</v>
      </c>
      <c r="DP11" s="113">
        <f t="shared" si="3"/>
        <v>1.1487650775416428E-2</v>
      </c>
      <c r="DQ11" s="113">
        <f t="shared" si="3"/>
        <v>2.0103388856978748E-2</v>
      </c>
      <c r="DR11" s="113">
        <f t="shared" si="3"/>
        <v>1.4359563469270534E-2</v>
      </c>
      <c r="DS11" s="113">
        <f t="shared" si="3"/>
        <v>1.4359563469270534E-2</v>
      </c>
      <c r="DT11" s="113">
        <f t="shared" si="3"/>
        <v>5.7438253877082138E-3</v>
      </c>
      <c r="DU11" s="113">
        <f t="shared" si="3"/>
        <v>1.1487650775416428E-2</v>
      </c>
      <c r="DV11" s="113">
        <f t="shared" si="3"/>
        <v>8.6157380815623207E-3</v>
      </c>
      <c r="DW11" s="113">
        <f t="shared" si="3"/>
        <v>2.8719126938541069E-3</v>
      </c>
      <c r="DX11" s="113">
        <f t="shared" si="3"/>
        <v>0</v>
      </c>
      <c r="DY11" s="113">
        <f t="shared" si="3"/>
        <v>2.8719126938541069E-2</v>
      </c>
      <c r="DZ11" s="113">
        <f t="shared" si="3"/>
        <v>2.0103388856978748E-2</v>
      </c>
      <c r="EA11" s="113">
        <f t="shared" si="3"/>
        <v>1.4359563469270534E-2</v>
      </c>
      <c r="EB11" s="113">
        <f t="shared" si="3"/>
        <v>0</v>
      </c>
      <c r="EC11" s="113">
        <f t="shared" si="3"/>
        <v>3.4462952326249283E-2</v>
      </c>
      <c r="ED11" s="113">
        <f t="shared" si="3"/>
        <v>3.4462952326249283E-2</v>
      </c>
      <c r="EE11" s="113">
        <f t="shared" si="3"/>
        <v>2.5847214244686962E-2</v>
      </c>
      <c r="EF11" s="113">
        <f t="shared" si="3"/>
        <v>8.6157380815623207E-3</v>
      </c>
      <c r="EG11" s="113">
        <f t="shared" si="3"/>
        <v>2.0103388856978748E-2</v>
      </c>
      <c r="EH11" s="113">
        <f t="shared" si="3"/>
        <v>2.0103388856978748E-2</v>
      </c>
      <c r="EI11" s="113">
        <f t="shared" si="3"/>
        <v>1.7231476163124641E-2</v>
      </c>
      <c r="EJ11" s="113">
        <f t="shared" si="3"/>
        <v>0</v>
      </c>
      <c r="EK11" s="182">
        <f t="shared" si="3"/>
        <v>0.56289488799540499</v>
      </c>
      <c r="EL11" s="189">
        <f t="shared" si="3"/>
        <v>2.4497415278575532</v>
      </c>
      <c r="EM11" s="113">
        <f t="shared" si="3"/>
        <v>1.0338885697874785E-2</v>
      </c>
      <c r="EN11" s="113">
        <f t="shared" si="3"/>
        <v>9.7645031591039634E-3</v>
      </c>
      <c r="EO11" s="113">
        <f t="shared" si="3"/>
        <v>1.8380241240666284E-2</v>
      </c>
      <c r="EP11" s="113">
        <f t="shared" si="3"/>
        <v>1.6082711085582999E-2</v>
      </c>
      <c r="EQ11" s="113">
        <f t="shared" si="3"/>
        <v>1.0338885697874785E-2</v>
      </c>
      <c r="ER11" s="113">
        <f t="shared" si="3"/>
        <v>1.3785180930499713E-2</v>
      </c>
      <c r="ES11" s="113">
        <f t="shared" si="3"/>
        <v>6.8925904652498565E-3</v>
      </c>
      <c r="ET11" s="113">
        <f t="shared" si="3"/>
        <v>4.595060310166571E-3</v>
      </c>
      <c r="EU11" s="113">
        <f t="shared" si="3"/>
        <v>5.1694428489373924E-3</v>
      </c>
      <c r="EV11" s="113">
        <f t="shared" si="3"/>
        <v>1.7231476163124641E-3</v>
      </c>
      <c r="EW11" s="113">
        <f t="shared" si="3"/>
        <v>5.7438253877082138E-3</v>
      </c>
      <c r="EX11" s="113">
        <f t="shared" si="3"/>
        <v>9.7645031591039634E-3</v>
      </c>
      <c r="EY11" s="113">
        <f t="shared" si="3"/>
        <v>1.6082711085582999E-2</v>
      </c>
      <c r="EZ11" s="113">
        <f t="shared" si="3"/>
        <v>1.6082711085582999E-2</v>
      </c>
      <c r="FA11" s="113">
        <f t="shared" si="3"/>
        <v>1.7231476163124641E-2</v>
      </c>
      <c r="FB11" s="113">
        <f t="shared" si="3"/>
        <v>1.0338885697874785E-2</v>
      </c>
      <c r="FC11" s="113">
        <f t="shared" ref="FC11:HO11" si="4">FC10/1741</f>
        <v>1.8380241240666284E-2</v>
      </c>
      <c r="FD11" s="113">
        <f t="shared" si="4"/>
        <v>8.0413555427914993E-3</v>
      </c>
      <c r="FE11" s="113">
        <f t="shared" si="4"/>
        <v>8.0413555427914993E-3</v>
      </c>
      <c r="FF11" s="113">
        <f t="shared" si="4"/>
        <v>1.3785180930499713E-2</v>
      </c>
      <c r="FG11" s="113">
        <f t="shared" si="4"/>
        <v>5.1694428489373924E-3</v>
      </c>
      <c r="FH11" s="113">
        <f t="shared" si="4"/>
        <v>1.4933946008041356E-2</v>
      </c>
      <c r="FI11" s="113">
        <f t="shared" si="4"/>
        <v>1.3785180930499713E-2</v>
      </c>
      <c r="FJ11" s="113">
        <f t="shared" si="4"/>
        <v>9.190120620333142E-3</v>
      </c>
      <c r="FK11" s="113">
        <f t="shared" si="4"/>
        <v>9.190120620333142E-3</v>
      </c>
      <c r="FL11" s="113">
        <f t="shared" si="4"/>
        <v>8.6157380815623207E-3</v>
      </c>
      <c r="FM11" s="113">
        <f t="shared" si="4"/>
        <v>9.190120620333142E-3</v>
      </c>
      <c r="FN11" s="113">
        <f t="shared" si="4"/>
        <v>1.4933946008041356E-2</v>
      </c>
      <c r="FO11" s="113">
        <f t="shared" ref="FO11" si="5">FO10/1741</f>
        <v>1.3785180930499713E-2</v>
      </c>
      <c r="FP11" s="113">
        <f t="shared" si="4"/>
        <v>1.263641585295807E-2</v>
      </c>
      <c r="FQ11" s="113">
        <f t="shared" si="4"/>
        <v>9.190120620333142E-3</v>
      </c>
      <c r="FR11" s="113">
        <f t="shared" si="4"/>
        <v>8.6157380815623207E-3</v>
      </c>
      <c r="FS11" s="113">
        <f t="shared" si="4"/>
        <v>7.4669730040206779E-3</v>
      </c>
      <c r="FT11" s="113">
        <f t="shared" si="4"/>
        <v>7.4669730040206779E-3</v>
      </c>
      <c r="FU11" s="113">
        <f t="shared" si="4"/>
        <v>4.595060310166571E-3</v>
      </c>
      <c r="FV11" s="113">
        <f t="shared" si="4"/>
        <v>1.263641585295807E-2</v>
      </c>
      <c r="FW11" s="113">
        <f t="shared" si="4"/>
        <v>8.0413555427914993E-3</v>
      </c>
      <c r="FX11" s="113">
        <f t="shared" si="4"/>
        <v>4.595060310166571E-3</v>
      </c>
      <c r="FY11" s="113">
        <f t="shared" si="4"/>
        <v>1.1487650775416428E-3</v>
      </c>
      <c r="FZ11" s="113">
        <f t="shared" si="4"/>
        <v>1.1487650775416428E-3</v>
      </c>
      <c r="GA11" s="113">
        <f t="shared" si="4"/>
        <v>8.6157380815623207E-3</v>
      </c>
      <c r="GB11" s="113">
        <f t="shared" si="4"/>
        <v>5.1694428489373924E-3</v>
      </c>
      <c r="GC11" s="113">
        <f t="shared" si="4"/>
        <v>4.0206777713957496E-3</v>
      </c>
      <c r="GD11" s="113">
        <f t="shared" si="4"/>
        <v>5.7438253877082138E-4</v>
      </c>
      <c r="GE11" s="113">
        <f t="shared" si="4"/>
        <v>8.0413555427914993E-3</v>
      </c>
      <c r="GF11" s="113">
        <f t="shared" si="4"/>
        <v>6.3182079264790351E-3</v>
      </c>
      <c r="GG11" s="113">
        <f t="shared" si="4"/>
        <v>1.7231476163124641E-3</v>
      </c>
      <c r="GH11" s="113">
        <f t="shared" si="4"/>
        <v>5.7438253877082138E-4</v>
      </c>
      <c r="GI11" s="113">
        <f t="shared" si="4"/>
        <v>8.0413555427914993E-3</v>
      </c>
      <c r="GJ11" s="113">
        <f t="shared" si="4"/>
        <v>5.1694428489373924E-3</v>
      </c>
      <c r="GK11" s="113">
        <f t="shared" si="4"/>
        <v>2.8719126938541069E-3</v>
      </c>
      <c r="GL11" s="113">
        <f t="shared" si="4"/>
        <v>1.7231476163124641E-3</v>
      </c>
      <c r="GM11" s="113">
        <f t="shared" si="4"/>
        <v>7.4669730040206779E-3</v>
      </c>
      <c r="GN11" s="113">
        <f t="shared" si="4"/>
        <v>4.595060310166571E-3</v>
      </c>
      <c r="GO11" s="113">
        <f t="shared" si="4"/>
        <v>1.1487650775416428E-3</v>
      </c>
      <c r="GP11" s="113">
        <f t="shared" si="4"/>
        <v>5.7438253877082138E-4</v>
      </c>
      <c r="GQ11" s="113">
        <f t="shared" si="4"/>
        <v>1.0338885697874785E-2</v>
      </c>
      <c r="GR11" s="113">
        <f t="shared" si="4"/>
        <v>8.0413555427914993E-3</v>
      </c>
      <c r="GS11" s="113">
        <f t="shared" si="4"/>
        <v>2.8719126938541069E-3</v>
      </c>
      <c r="GT11" s="113">
        <f t="shared" si="4"/>
        <v>0</v>
      </c>
      <c r="GU11" s="113">
        <f t="shared" si="4"/>
        <v>9.7645031591039634E-3</v>
      </c>
      <c r="GV11" s="113">
        <f t="shared" si="4"/>
        <v>6.3182079264790351E-3</v>
      </c>
      <c r="GW11" s="113">
        <f t="shared" si="4"/>
        <v>2.8719126938541069E-3</v>
      </c>
      <c r="GX11" s="113">
        <f t="shared" si="4"/>
        <v>1.1487650775416428E-3</v>
      </c>
      <c r="GY11" s="113">
        <f t="shared" si="4"/>
        <v>4.595060310166571E-3</v>
      </c>
      <c r="GZ11" s="113">
        <f t="shared" si="4"/>
        <v>0</v>
      </c>
      <c r="HA11" s="113">
        <f t="shared" si="4"/>
        <v>0</v>
      </c>
      <c r="HB11" s="113">
        <f t="shared" si="4"/>
        <v>0</v>
      </c>
      <c r="HC11" s="113">
        <f t="shared" si="4"/>
        <v>6.8925904652498565E-3</v>
      </c>
      <c r="HD11" s="113">
        <f t="shared" si="4"/>
        <v>2.8719126938541069E-3</v>
      </c>
      <c r="HE11" s="113">
        <f t="shared" si="4"/>
        <v>2.2975301550832855E-3</v>
      </c>
      <c r="HF11" s="113">
        <f t="shared" si="4"/>
        <v>5.7438253877082138E-4</v>
      </c>
      <c r="HG11" s="113">
        <f t="shared" si="4"/>
        <v>6.3182079264790351E-3</v>
      </c>
      <c r="HH11" s="113">
        <f t="shared" si="4"/>
        <v>4.595060310166571E-3</v>
      </c>
      <c r="HI11" s="113">
        <f t="shared" si="4"/>
        <v>2.8719126938541069E-3</v>
      </c>
      <c r="HJ11" s="113">
        <f t="shared" si="4"/>
        <v>0</v>
      </c>
      <c r="HK11" s="113">
        <f t="shared" si="4"/>
        <v>7.4669730040206779E-3</v>
      </c>
      <c r="HL11" s="113">
        <f t="shared" si="4"/>
        <v>6.3182079264790351E-3</v>
      </c>
      <c r="HM11" s="113">
        <f t="shared" si="4"/>
        <v>6.3182079264790351E-3</v>
      </c>
      <c r="HN11" s="113">
        <f t="shared" si="4"/>
        <v>6.3182079264790351E-3</v>
      </c>
      <c r="HO11" s="113">
        <f t="shared" si="4"/>
        <v>2.8719126938541069E-3</v>
      </c>
      <c r="HP11" s="113">
        <f t="shared" ref="HP11:KB11" si="6">HP10/1741</f>
        <v>2.2975301550832855E-3</v>
      </c>
      <c r="HQ11" s="113">
        <f t="shared" si="6"/>
        <v>1.7231476163124641E-3</v>
      </c>
      <c r="HR11" s="113">
        <f t="shared" si="6"/>
        <v>0</v>
      </c>
      <c r="HS11" s="113">
        <f t="shared" si="6"/>
        <v>5.7438253877082138E-4</v>
      </c>
      <c r="HT11" s="113">
        <f t="shared" si="6"/>
        <v>0</v>
      </c>
      <c r="HU11" s="113">
        <f t="shared" si="6"/>
        <v>0</v>
      </c>
      <c r="HV11" s="113">
        <f t="shared" si="6"/>
        <v>0</v>
      </c>
      <c r="HW11" s="113">
        <f t="shared" si="6"/>
        <v>5.7438253877082138E-3</v>
      </c>
      <c r="HX11" s="113">
        <f t="shared" si="6"/>
        <v>4.595060310166571E-3</v>
      </c>
      <c r="HY11" s="113">
        <f t="shared" si="6"/>
        <v>2.8719126938541069E-3</v>
      </c>
      <c r="HZ11" s="113">
        <f t="shared" si="6"/>
        <v>0</v>
      </c>
      <c r="IA11" s="113">
        <f t="shared" si="6"/>
        <v>0</v>
      </c>
      <c r="IB11" s="180">
        <f t="shared" si="6"/>
        <v>0.38196438828259621</v>
      </c>
      <c r="IC11" s="184">
        <f t="shared" si="6"/>
        <v>0.20103388856978749</v>
      </c>
      <c r="ID11" s="182">
        <f t="shared" si="6"/>
        <v>0.5829982768523837</v>
      </c>
      <c r="IE11" s="113">
        <f t="shared" si="6"/>
        <v>4.1355542791499139E-2</v>
      </c>
      <c r="IF11" s="113">
        <f t="shared" si="6"/>
        <v>3.4462952326249283E-2</v>
      </c>
      <c r="IG11" s="113">
        <f t="shared" si="6"/>
        <v>3.6760482481332568E-2</v>
      </c>
      <c r="IH11" s="113">
        <f t="shared" si="6"/>
        <v>2.2975301550832855E-2</v>
      </c>
      <c r="II11" s="113">
        <f t="shared" ref="II11" si="7">II10/1741</f>
        <v>1.1487650775416428E-2</v>
      </c>
      <c r="IJ11" s="113">
        <f t="shared" si="6"/>
        <v>2.8719126938541069E-2</v>
      </c>
      <c r="IK11" s="113">
        <f t="shared" si="6"/>
        <v>4.3653072946582425E-2</v>
      </c>
      <c r="IL11" s="113">
        <f t="shared" si="6"/>
        <v>4.595060310166571E-2</v>
      </c>
      <c r="IM11" s="113">
        <f t="shared" si="6"/>
        <v>2.8719126938541069E-2</v>
      </c>
      <c r="IN11" s="113">
        <f t="shared" si="6"/>
        <v>2.5847214244686962E-2</v>
      </c>
      <c r="IO11" s="113">
        <f t="shared" si="6"/>
        <v>4.0206777713957496E-2</v>
      </c>
      <c r="IP11" s="113">
        <f t="shared" si="6"/>
        <v>2.5847214244686962E-2</v>
      </c>
      <c r="IQ11" s="113">
        <f t="shared" si="6"/>
        <v>2.8719126938541069E-3</v>
      </c>
      <c r="IR11" s="113">
        <f t="shared" si="6"/>
        <v>0</v>
      </c>
      <c r="IS11" s="113">
        <f t="shared" si="6"/>
        <v>2.7570361860999426E-2</v>
      </c>
      <c r="IT11" s="113">
        <f t="shared" si="6"/>
        <v>1.5508328546812177E-2</v>
      </c>
      <c r="IU11" s="113">
        <f t="shared" si="6"/>
        <v>1.0338885697874785E-2</v>
      </c>
      <c r="IV11" s="113">
        <f t="shared" si="6"/>
        <v>0</v>
      </c>
      <c r="IW11" s="113">
        <f t="shared" si="6"/>
        <v>2.067777139574957E-2</v>
      </c>
      <c r="IX11" s="113">
        <f t="shared" si="6"/>
        <v>8.6157380815623207E-3</v>
      </c>
      <c r="IY11" s="113">
        <f t="shared" si="6"/>
        <v>5.1694428489373924E-3</v>
      </c>
      <c r="IZ11" s="113">
        <f t="shared" si="6"/>
        <v>1.7231476163124641E-3</v>
      </c>
      <c r="JA11" s="113">
        <f t="shared" si="6"/>
        <v>2.7570361860999426E-2</v>
      </c>
      <c r="JB11" s="113">
        <f t="shared" si="6"/>
        <v>2.7570361860999426E-2</v>
      </c>
      <c r="JC11" s="113">
        <f t="shared" si="6"/>
        <v>1.3785180930499713E-2</v>
      </c>
      <c r="JD11" s="113">
        <f t="shared" si="6"/>
        <v>3.4462952326249283E-3</v>
      </c>
      <c r="JE11" s="180">
        <f t="shared" si="6"/>
        <v>0.38885697874784608</v>
      </c>
      <c r="JF11" s="184">
        <f t="shared" si="6"/>
        <v>0.16197587593337162</v>
      </c>
      <c r="JG11" s="182">
        <f t="shared" si="6"/>
        <v>0.55083285468121768</v>
      </c>
      <c r="JH11" s="113">
        <f t="shared" si="6"/>
        <v>3.4462952326249283E-2</v>
      </c>
      <c r="JI11" s="113">
        <f t="shared" si="6"/>
        <v>6.2033314187248709E-2</v>
      </c>
      <c r="JJ11" s="113">
        <f t="shared" si="6"/>
        <v>3.7334865020103386E-2</v>
      </c>
      <c r="JK11" s="113">
        <f t="shared" si="6"/>
        <v>2.0103388856978748E-2</v>
      </c>
      <c r="JL11" s="113">
        <f t="shared" si="6"/>
        <v>2.2975301550832855E-2</v>
      </c>
      <c r="JM11" s="113">
        <f t="shared" si="6"/>
        <v>5.4566341183228027E-2</v>
      </c>
      <c r="JN11" s="113">
        <f t="shared" si="6"/>
        <v>1.9529006318207927E-2</v>
      </c>
      <c r="JO11" s="113">
        <f t="shared" si="6"/>
        <v>1.3785180930499713E-2</v>
      </c>
      <c r="JP11" s="113">
        <f t="shared" si="6"/>
        <v>2.067777139574957E-2</v>
      </c>
      <c r="JQ11" s="113">
        <f t="shared" si="6"/>
        <v>4.0206777713957496E-2</v>
      </c>
      <c r="JR11" s="113">
        <f t="shared" si="6"/>
        <v>4.0206777713957496E-2</v>
      </c>
      <c r="JS11" s="113">
        <f t="shared" si="6"/>
        <v>4.8822515795519814E-2</v>
      </c>
      <c r="JT11" s="113">
        <f t="shared" si="6"/>
        <v>6.547960941987363E-2</v>
      </c>
      <c r="JU11" s="113">
        <f t="shared" si="6"/>
        <v>4.30786904078116E-2</v>
      </c>
      <c r="JV11" s="113">
        <f t="shared" si="6"/>
        <v>3.7334865020103386E-2</v>
      </c>
      <c r="JW11" s="113">
        <f t="shared" si="6"/>
        <v>1.6082711085582999E-2</v>
      </c>
      <c r="JX11" s="113">
        <f t="shared" si="6"/>
        <v>1.0338885697874785E-2</v>
      </c>
      <c r="JY11" s="113">
        <f t="shared" si="6"/>
        <v>5.7438253877082138E-3</v>
      </c>
      <c r="JZ11" s="113">
        <f t="shared" si="6"/>
        <v>1.1487650775416428E-3</v>
      </c>
      <c r="KA11" s="113">
        <f t="shared" si="6"/>
        <v>1.4933946008041356E-2</v>
      </c>
      <c r="KB11" s="113">
        <f t="shared" si="6"/>
        <v>8.0413555427914993E-3</v>
      </c>
      <c r="KC11" s="113">
        <f t="shared" ref="KC11:LX11" si="8">KC10/1741</f>
        <v>3.4462952326249283E-3</v>
      </c>
      <c r="KD11" s="113">
        <f t="shared" si="8"/>
        <v>0</v>
      </c>
      <c r="KE11" s="113">
        <f t="shared" si="8"/>
        <v>1.1487650775416428E-2</v>
      </c>
      <c r="KF11" s="113">
        <f t="shared" si="8"/>
        <v>4.595060310166571E-3</v>
      </c>
      <c r="KG11" s="113">
        <f t="shared" si="8"/>
        <v>0</v>
      </c>
      <c r="KH11" s="113">
        <f t="shared" si="8"/>
        <v>0</v>
      </c>
      <c r="KI11" s="113">
        <f t="shared" si="8"/>
        <v>1.3785180930499713E-2</v>
      </c>
      <c r="KJ11" s="113">
        <f t="shared" si="8"/>
        <v>5.7438253877082138E-3</v>
      </c>
      <c r="KK11" s="113">
        <f t="shared" si="8"/>
        <v>0</v>
      </c>
      <c r="KL11" s="113">
        <f t="shared" si="8"/>
        <v>0</v>
      </c>
      <c r="KM11" s="180">
        <f t="shared" si="8"/>
        <v>0.56059735784032161</v>
      </c>
      <c r="KN11" s="184">
        <f t="shared" si="8"/>
        <v>9.5347501435956342E-2</v>
      </c>
      <c r="KO11" s="182">
        <f>KO10/1741</f>
        <v>0.65594485927627799</v>
      </c>
      <c r="KP11" s="113">
        <f t="shared" si="8"/>
        <v>3.4462952326249283E-2</v>
      </c>
      <c r="KQ11" s="113">
        <f t="shared" si="8"/>
        <v>2.8719126938541069E-2</v>
      </c>
      <c r="KR11" s="113">
        <f t="shared" si="8"/>
        <v>2.0103388856978748E-2</v>
      </c>
      <c r="KS11" s="113">
        <f t="shared" si="8"/>
        <v>5.7438253877082138E-3</v>
      </c>
      <c r="KT11" s="113">
        <f t="shared" si="8"/>
        <v>2.0103388856978748E-2</v>
      </c>
      <c r="KU11" s="113">
        <f t="shared" si="8"/>
        <v>1.4359563469270534E-2</v>
      </c>
      <c r="KV11" s="113">
        <f t="shared" si="8"/>
        <v>1.4359563469270534E-2</v>
      </c>
      <c r="KW11" s="113">
        <f t="shared" si="8"/>
        <v>0</v>
      </c>
      <c r="KX11" s="113">
        <f t="shared" si="8"/>
        <v>4.30786904078116E-2</v>
      </c>
      <c r="KY11" s="113">
        <f t="shared" si="8"/>
        <v>4.30786904078116E-2</v>
      </c>
      <c r="KZ11" s="113">
        <f t="shared" si="8"/>
        <v>2.5847214244686962E-2</v>
      </c>
      <c r="LA11" s="113">
        <f t="shared" si="8"/>
        <v>1.1487650775416428E-2</v>
      </c>
      <c r="LB11" s="113">
        <f t="shared" si="8"/>
        <v>2.0103388856978748E-2</v>
      </c>
      <c r="LC11" s="113">
        <f t="shared" si="8"/>
        <v>1.4359563469270534E-2</v>
      </c>
      <c r="LD11" s="113">
        <f t="shared" si="8"/>
        <v>1.4359563469270534E-2</v>
      </c>
      <c r="LE11" s="113">
        <f t="shared" si="8"/>
        <v>5.7438253877082138E-3</v>
      </c>
      <c r="LF11" s="113">
        <f t="shared" si="8"/>
        <v>1.1487650775416428E-2</v>
      </c>
      <c r="LG11" s="113">
        <f t="shared" si="8"/>
        <v>8.6157380815623207E-3</v>
      </c>
      <c r="LH11" s="113">
        <f t="shared" si="8"/>
        <v>2.8719126938541069E-3</v>
      </c>
      <c r="LI11" s="113">
        <f t="shared" si="8"/>
        <v>0</v>
      </c>
      <c r="LJ11" s="113">
        <f t="shared" si="8"/>
        <v>2.8719126938541069E-2</v>
      </c>
      <c r="LK11" s="113">
        <f t="shared" si="8"/>
        <v>2.0103388856978748E-2</v>
      </c>
      <c r="LL11" s="113">
        <f t="shared" si="8"/>
        <v>1.4359563469270534E-2</v>
      </c>
      <c r="LM11" s="113">
        <f t="shared" si="8"/>
        <v>0</v>
      </c>
      <c r="LN11" s="113">
        <f t="shared" si="8"/>
        <v>3.4462952326249283E-2</v>
      </c>
      <c r="LO11" s="113">
        <f t="shared" si="8"/>
        <v>3.4462952326249283E-2</v>
      </c>
      <c r="LP11" s="113">
        <f t="shared" si="8"/>
        <v>2.5847214244686962E-2</v>
      </c>
      <c r="LQ11" s="113">
        <f t="shared" si="8"/>
        <v>8.6157380815623207E-3</v>
      </c>
      <c r="LR11" s="113">
        <f t="shared" si="8"/>
        <v>2.0103388856978748E-2</v>
      </c>
      <c r="LS11" s="113">
        <f t="shared" si="8"/>
        <v>2.0103388856978748E-2</v>
      </c>
      <c r="LT11" s="113">
        <f t="shared" si="8"/>
        <v>1.7231476163124641E-2</v>
      </c>
      <c r="LU11" s="113">
        <f t="shared" si="8"/>
        <v>0</v>
      </c>
      <c r="LV11" s="182">
        <f t="shared" si="8"/>
        <v>0.56289488799540499</v>
      </c>
      <c r="LW11" s="193">
        <f t="shared" si="8"/>
        <v>2.3526708788052844</v>
      </c>
      <c r="LX11" s="176">
        <f t="shared" si="8"/>
        <v>4.8024124066628371</v>
      </c>
      <c r="LY11" s="175"/>
    </row>
    <row r="12" spans="1:1563" s="18" customFormat="1" ht="18" x14ac:dyDescent="0.4">
      <c r="A12" s="144"/>
      <c r="B12" s="145"/>
      <c r="C12" s="144"/>
      <c r="D12" s="144"/>
      <c r="E12" s="144"/>
      <c r="F12" s="146"/>
      <c r="G12" s="33"/>
      <c r="H12" s="16" t="s">
        <v>104</v>
      </c>
      <c r="I12" s="119"/>
      <c r="J12" s="192"/>
      <c r="K12" s="119"/>
      <c r="L12" s="119"/>
      <c r="M12" s="85"/>
      <c r="N12" s="119"/>
      <c r="O12" s="172">
        <f>SUM(O10:R10)/1741</f>
        <v>0.14474439977024697</v>
      </c>
      <c r="P12" s="173"/>
      <c r="Q12" s="173"/>
      <c r="R12" s="174"/>
      <c r="S12" s="172">
        <f>SUM(S10:V10)/1741</f>
        <v>0.13555427914991383</v>
      </c>
      <c r="T12" s="173"/>
      <c r="U12" s="173"/>
      <c r="V12" s="174"/>
      <c r="W12" s="186">
        <f>SUM(W10:AL10)/1741</f>
        <v>0.13497989661114301</v>
      </c>
      <c r="X12" s="187"/>
      <c r="Y12" s="187"/>
      <c r="Z12" s="187"/>
      <c r="AA12" s="187"/>
      <c r="AB12" s="187"/>
      <c r="AC12" s="187"/>
      <c r="AD12" s="187"/>
      <c r="AE12" s="187"/>
      <c r="AF12" s="187"/>
      <c r="AG12" s="187"/>
      <c r="AH12" s="187"/>
      <c r="AI12" s="187"/>
      <c r="AJ12" s="187"/>
      <c r="AK12" s="187"/>
      <c r="AL12" s="188"/>
      <c r="AM12" s="172">
        <f>SUM(AM10:AP10)/1741</f>
        <v>0.11947156806433085</v>
      </c>
      <c r="AN12" s="173"/>
      <c r="AO12" s="173"/>
      <c r="AP12" s="174"/>
      <c r="AQ12" s="172">
        <f>SUM(AQ10:AT10)/1741</f>
        <v>4.8248133256748996E-2</v>
      </c>
      <c r="AR12" s="173"/>
      <c r="AS12" s="173"/>
      <c r="AT12" s="174"/>
      <c r="AU12" s="172">
        <f>SUM(AU10:AX10)/1741</f>
        <v>8.0987937966685811E-2</v>
      </c>
      <c r="AV12" s="173"/>
      <c r="AW12" s="173"/>
      <c r="AX12" s="174"/>
      <c r="AY12" s="172">
        <f>SUM(AY10:BB10)/1741</f>
        <v>0</v>
      </c>
      <c r="AZ12" s="173"/>
      <c r="BA12" s="173"/>
      <c r="BB12" s="174"/>
      <c r="BC12" s="181"/>
      <c r="BD12" s="185"/>
      <c r="BE12" s="183"/>
      <c r="BF12" s="172">
        <f>SUM(BF10:BI10)/1741</f>
        <v>0.25732337736932798</v>
      </c>
      <c r="BG12" s="173"/>
      <c r="BH12" s="173"/>
      <c r="BI12" s="174"/>
      <c r="BJ12" s="172">
        <f>SUM(BJ10:BP10)/1741</f>
        <v>0.30212521539345205</v>
      </c>
      <c r="BK12" s="173"/>
      <c r="BL12" s="173"/>
      <c r="BM12" s="173"/>
      <c r="BN12" s="173"/>
      <c r="BO12" s="173"/>
      <c r="BP12" s="174"/>
      <c r="BQ12" s="172">
        <f>SUM(BQ10:BT10)/1741</f>
        <v>5.5140723721998852E-2</v>
      </c>
      <c r="BR12" s="173"/>
      <c r="BS12" s="173"/>
      <c r="BT12" s="174"/>
      <c r="BU12" s="172">
        <f>SUM(BU10:BX10)/1741</f>
        <v>0.13785180930499713</v>
      </c>
      <c r="BV12" s="173"/>
      <c r="BW12" s="173"/>
      <c r="BX12" s="174"/>
      <c r="BY12" s="181"/>
      <c r="BZ12" s="185"/>
      <c r="CA12" s="183"/>
      <c r="CB12" s="172">
        <f>SUM(CB10:CF10)/1741</f>
        <v>0.16542217116599656</v>
      </c>
      <c r="CC12" s="173"/>
      <c r="CD12" s="173"/>
      <c r="CE12" s="173"/>
      <c r="CF12" s="174"/>
      <c r="CG12" s="172">
        <f>SUM(CG10:CO10)/1741</f>
        <v>0.23779437105112006</v>
      </c>
      <c r="CH12" s="173"/>
      <c r="CI12" s="173"/>
      <c r="CJ12" s="173"/>
      <c r="CK12" s="173"/>
      <c r="CL12" s="173"/>
      <c r="CM12" s="173"/>
      <c r="CN12" s="173"/>
      <c r="CO12" s="174"/>
      <c r="CP12" s="172">
        <f>SUM(CP10:CS10)/1741</f>
        <v>1.8954623779437105E-2</v>
      </c>
      <c r="CQ12" s="173"/>
      <c r="CR12" s="173"/>
      <c r="CS12" s="174"/>
      <c r="CT12" s="172">
        <f>SUM(CT10:CW10)/1741</f>
        <v>1.0338885697874785E-2</v>
      </c>
      <c r="CU12" s="173"/>
      <c r="CV12" s="173"/>
      <c r="CW12" s="174"/>
      <c r="CX12" s="172">
        <f>SUM(CX10:DA10)/1741</f>
        <v>3.7909247558874211E-2</v>
      </c>
      <c r="CY12" s="173"/>
      <c r="CZ12" s="173"/>
      <c r="DA12" s="174"/>
      <c r="DB12" s="181"/>
      <c r="DC12" s="185"/>
      <c r="DD12" s="183"/>
      <c r="DE12" s="172">
        <f>SUM(DE10:DL10)/1741</f>
        <v>0.13785180930499713</v>
      </c>
      <c r="DF12" s="173"/>
      <c r="DG12" s="173"/>
      <c r="DH12" s="173"/>
      <c r="DI12" s="173"/>
      <c r="DJ12" s="173"/>
      <c r="DK12" s="173"/>
      <c r="DL12" s="174"/>
      <c r="DM12" s="172">
        <f>SUM(DM10:DP10)/1741</f>
        <v>0.1234922458357266</v>
      </c>
      <c r="DN12" s="173"/>
      <c r="DO12" s="173"/>
      <c r="DP12" s="174"/>
      <c r="DQ12" s="172">
        <f>SUM(DQ10:DX10)/1741</f>
        <v>7.7541642734060889E-2</v>
      </c>
      <c r="DR12" s="173"/>
      <c r="DS12" s="173"/>
      <c r="DT12" s="173"/>
      <c r="DU12" s="173"/>
      <c r="DV12" s="173"/>
      <c r="DW12" s="173"/>
      <c r="DX12" s="174"/>
      <c r="DY12" s="172">
        <f>SUM(DY10:EB10)/1741</f>
        <v>6.3182079264790345E-2</v>
      </c>
      <c r="DZ12" s="173"/>
      <c r="EA12" s="173"/>
      <c r="EB12" s="174"/>
      <c r="EC12" s="172">
        <f>SUM(EC10:EJ10)/1741</f>
        <v>0.16082711085582999</v>
      </c>
      <c r="ED12" s="173"/>
      <c r="EE12" s="173"/>
      <c r="EF12" s="173"/>
      <c r="EG12" s="173"/>
      <c r="EH12" s="173"/>
      <c r="EI12" s="173"/>
      <c r="EJ12" s="174"/>
      <c r="EK12" s="183"/>
      <c r="EL12" s="190"/>
      <c r="EM12" s="172">
        <f>SUM(EM10:EP10)/1741</f>
        <v>5.4566341183228027E-2</v>
      </c>
      <c r="EN12" s="173"/>
      <c r="EO12" s="173"/>
      <c r="EP12" s="174"/>
      <c r="EQ12" s="172">
        <f>SUM(EQ10:EW10)/1741</f>
        <v>4.8248133256748996E-2</v>
      </c>
      <c r="ER12" s="173"/>
      <c r="ES12" s="173"/>
      <c r="ET12" s="173"/>
      <c r="EU12" s="173"/>
      <c r="EV12" s="173"/>
      <c r="EW12" s="174"/>
      <c r="EX12" s="172">
        <f>SUM(EX10:FA10)/1741</f>
        <v>5.9161401493394598E-2</v>
      </c>
      <c r="EY12" s="173"/>
      <c r="EZ12" s="173"/>
      <c r="FA12" s="174"/>
      <c r="FB12" s="172">
        <f>SUM(FB10:FF10)/1741</f>
        <v>5.858701895462378E-2</v>
      </c>
      <c r="FC12" s="173"/>
      <c r="FD12" s="173"/>
      <c r="FE12" s="173"/>
      <c r="FF12" s="174"/>
      <c r="FG12" s="172">
        <f>SUM(FG10:FJ10)/1741</f>
        <v>4.30786904078116E-2</v>
      </c>
      <c r="FH12" s="173"/>
      <c r="FI12" s="173"/>
      <c r="FJ12" s="174"/>
      <c r="FK12" s="172">
        <f>SUM(FK10:FP10)/1741</f>
        <v>6.8351522113727747E-2</v>
      </c>
      <c r="FL12" s="173"/>
      <c r="FM12" s="173"/>
      <c r="FN12" s="173"/>
      <c r="FO12" s="173"/>
      <c r="FP12" s="174"/>
      <c r="FQ12" s="172">
        <f>SUM(FQ10:FV10)/1741</f>
        <v>4.9971280873061456E-2</v>
      </c>
      <c r="FR12" s="173"/>
      <c r="FS12" s="173"/>
      <c r="FT12" s="173"/>
      <c r="FU12" s="173"/>
      <c r="FV12" s="174"/>
      <c r="FW12" s="172">
        <f>SUM(FW10:FZ10)/1741</f>
        <v>1.4933946008041356E-2</v>
      </c>
      <c r="FX12" s="173"/>
      <c r="FY12" s="173"/>
      <c r="FZ12" s="174"/>
      <c r="GA12" s="172">
        <f>SUM(GA10:GL10)/1741</f>
        <v>5.2843193566915567E-2</v>
      </c>
      <c r="GB12" s="173"/>
      <c r="GC12" s="173"/>
      <c r="GD12" s="173"/>
      <c r="GE12" s="173"/>
      <c r="GF12" s="173"/>
      <c r="GG12" s="173"/>
      <c r="GH12" s="173"/>
      <c r="GI12" s="173"/>
      <c r="GJ12" s="173"/>
      <c r="GK12" s="173"/>
      <c r="GL12" s="174"/>
      <c r="GM12" s="172">
        <f>SUM(GM10:GP10)/1741</f>
        <v>1.3785180930499713E-2</v>
      </c>
      <c r="GN12" s="173"/>
      <c r="GO12" s="173"/>
      <c r="GP12" s="174"/>
      <c r="GQ12" s="172">
        <f>SUM(GQ10:GX10)/1741</f>
        <v>4.1355542791499139E-2</v>
      </c>
      <c r="GR12" s="173"/>
      <c r="GS12" s="173"/>
      <c r="GT12" s="173"/>
      <c r="GU12" s="173"/>
      <c r="GV12" s="173"/>
      <c r="GW12" s="173"/>
      <c r="GX12" s="174"/>
      <c r="GY12" s="172">
        <f>SUM(GY10:HB10)/1741</f>
        <v>4.595060310166571E-3</v>
      </c>
      <c r="GZ12" s="173"/>
      <c r="HA12" s="173"/>
      <c r="HB12" s="174"/>
      <c r="HC12" s="172">
        <f>SUM(HC10:HF10)/1741</f>
        <v>1.263641585295807E-2</v>
      </c>
      <c r="HD12" s="173"/>
      <c r="HE12" s="173"/>
      <c r="HF12" s="174"/>
      <c r="HG12" s="172">
        <f>SUM(HG10:HJ10)/1741</f>
        <v>1.3785180930499713E-2</v>
      </c>
      <c r="HH12" s="173"/>
      <c r="HI12" s="173"/>
      <c r="HJ12" s="174"/>
      <c r="HK12" s="172">
        <f>SUM(HK10:HN10)/1741</f>
        <v>2.6421596783457783E-2</v>
      </c>
      <c r="HL12" s="173"/>
      <c r="HM12" s="173"/>
      <c r="HN12" s="174"/>
      <c r="HO12" s="172">
        <f>SUM(HO10:IA10)/1741</f>
        <v>2.067777139574957E-2</v>
      </c>
      <c r="HP12" s="173"/>
      <c r="HQ12" s="173"/>
      <c r="HR12" s="173"/>
      <c r="HS12" s="173"/>
      <c r="HT12" s="173"/>
      <c r="HU12" s="173"/>
      <c r="HV12" s="173"/>
      <c r="HW12" s="173"/>
      <c r="HX12" s="173"/>
      <c r="HY12" s="173"/>
      <c r="HZ12" s="173"/>
      <c r="IA12" s="174"/>
      <c r="IB12" s="181"/>
      <c r="IC12" s="185"/>
      <c r="ID12" s="183"/>
      <c r="IE12" s="172">
        <f>SUM(IE10:IJ10)/1741</f>
        <v>0.17576105686387133</v>
      </c>
      <c r="IF12" s="173"/>
      <c r="IG12" s="173"/>
      <c r="IH12" s="173"/>
      <c r="II12" s="173"/>
      <c r="IJ12" s="174"/>
      <c r="IK12" s="172">
        <f>SUM(IK10:IN10)/1741</f>
        <v>0.14417001723147616</v>
      </c>
      <c r="IL12" s="173"/>
      <c r="IM12" s="173"/>
      <c r="IN12" s="174"/>
      <c r="IO12" s="172">
        <f>SUM(IO10:IR10)/1741</f>
        <v>6.8925904652498565E-2</v>
      </c>
      <c r="IP12" s="173"/>
      <c r="IQ12" s="173"/>
      <c r="IR12" s="173"/>
      <c r="IS12" s="172">
        <f>SUM(IS10:IV10)/1741</f>
        <v>5.3417576105686385E-2</v>
      </c>
      <c r="IT12" s="173"/>
      <c r="IU12" s="173"/>
      <c r="IV12" s="174"/>
      <c r="IW12" s="172">
        <f>SUM(IW10:IZ10)/1741</f>
        <v>3.6186099942561743E-2</v>
      </c>
      <c r="IX12" s="173"/>
      <c r="IY12" s="173"/>
      <c r="IZ12" s="174"/>
      <c r="JA12" s="172">
        <f>SUM(JA10:JD10)/1741</f>
        <v>7.2372199885123487E-2</v>
      </c>
      <c r="JB12" s="173"/>
      <c r="JC12" s="173"/>
      <c r="JD12" s="174"/>
      <c r="JE12" s="181"/>
      <c r="JF12" s="185"/>
      <c r="JG12" s="183"/>
      <c r="JH12" s="172">
        <f>SUM(JH10:JL10)/1741</f>
        <v>0.17690982194141297</v>
      </c>
      <c r="JI12" s="173"/>
      <c r="JJ12" s="173"/>
      <c r="JK12" s="173"/>
      <c r="JL12" s="174"/>
      <c r="JM12" s="172">
        <f>SUM(JM10:JR10)/1741</f>
        <v>0.18897185525560023</v>
      </c>
      <c r="JN12" s="173"/>
      <c r="JO12" s="173"/>
      <c r="JP12" s="173"/>
      <c r="JQ12" s="173"/>
      <c r="JR12" s="174"/>
      <c r="JS12" s="172">
        <f>SUM(JS10:JV10)/1741</f>
        <v>0.19471568064330844</v>
      </c>
      <c r="JT12" s="173"/>
      <c r="JU12" s="173"/>
      <c r="JV12" s="174"/>
      <c r="JW12" s="172">
        <f>SUM(JW10:KD10)/1741</f>
        <v>5.9735784032165423E-2</v>
      </c>
      <c r="JX12" s="173"/>
      <c r="JY12" s="173"/>
      <c r="JZ12" s="173"/>
      <c r="KA12" s="173"/>
      <c r="KB12" s="173"/>
      <c r="KC12" s="173"/>
      <c r="KD12" s="174"/>
      <c r="KE12" s="172">
        <f>SUM(KE10:KL10)/1741</f>
        <v>3.5611717403790925E-2</v>
      </c>
      <c r="KF12" s="173"/>
      <c r="KG12" s="173"/>
      <c r="KH12" s="173"/>
      <c r="KI12" s="173"/>
      <c r="KJ12" s="173"/>
      <c r="KK12" s="173"/>
      <c r="KL12" s="174"/>
      <c r="KM12" s="181"/>
      <c r="KN12" s="185"/>
      <c r="KO12" s="183"/>
      <c r="KP12" s="172">
        <f>SUM(KP10:KW10)/1741</f>
        <v>0.13785180930499713</v>
      </c>
      <c r="KQ12" s="173"/>
      <c r="KR12" s="173"/>
      <c r="KS12" s="173"/>
      <c r="KT12" s="173"/>
      <c r="KU12" s="173"/>
      <c r="KV12" s="173"/>
      <c r="KW12" s="174"/>
      <c r="KX12" s="172">
        <f>SUM(KX10:LA10)/1741</f>
        <v>0.1234922458357266</v>
      </c>
      <c r="KY12" s="173"/>
      <c r="KZ12" s="173"/>
      <c r="LA12" s="174"/>
      <c r="LB12" s="172">
        <f>SUM(LB10:LI10)/1741</f>
        <v>7.7541642734060889E-2</v>
      </c>
      <c r="LC12" s="173"/>
      <c r="LD12" s="173"/>
      <c r="LE12" s="173"/>
      <c r="LF12" s="173"/>
      <c r="LG12" s="173"/>
      <c r="LH12" s="173"/>
      <c r="LI12" s="174"/>
      <c r="LJ12" s="172">
        <f>SUM(LJ10:LM10)/1741</f>
        <v>6.3182079264790345E-2</v>
      </c>
      <c r="LK12" s="173"/>
      <c r="LL12" s="173"/>
      <c r="LM12" s="174"/>
      <c r="LN12" s="172">
        <f>SUM(LN10:LU10)/1741</f>
        <v>0.16082711085582999</v>
      </c>
      <c r="LO12" s="173"/>
      <c r="LP12" s="173"/>
      <c r="LQ12" s="173"/>
      <c r="LR12" s="173"/>
      <c r="LS12" s="173"/>
      <c r="LT12" s="173"/>
      <c r="LU12" s="174"/>
      <c r="LV12" s="183"/>
      <c r="LW12" s="194"/>
      <c r="LX12" s="177"/>
      <c r="LY12" s="175"/>
    </row>
    <row r="13" spans="1:1563" s="18" customFormat="1" ht="18" x14ac:dyDescent="0.4">
      <c r="A13" s="31"/>
      <c r="B13" s="32"/>
      <c r="C13" s="31"/>
      <c r="D13" s="31"/>
      <c r="E13" s="31"/>
      <c r="F13" s="33"/>
      <c r="G13" s="33"/>
      <c r="H13" s="36" t="s">
        <v>105</v>
      </c>
      <c r="I13" s="119"/>
      <c r="J13" s="192"/>
      <c r="K13" s="119"/>
      <c r="L13" s="119"/>
      <c r="M13" s="95">
        <f>M11/M9</f>
        <v>5.9111143021252158E-3</v>
      </c>
      <c r="N13" s="119"/>
      <c r="O13" s="96">
        <f>O11/O9</f>
        <v>1.0913268236645606E-2</v>
      </c>
      <c r="P13" s="96">
        <f t="shared" ref="P13:CA13" si="9">P11/P9</f>
        <v>9.190120620333142E-3</v>
      </c>
      <c r="Q13" s="96">
        <f t="shared" si="9"/>
        <v>1.0338885697874785E-2</v>
      </c>
      <c r="R13" s="96">
        <f t="shared" si="9"/>
        <v>5.7438253877082138E-3</v>
      </c>
      <c r="S13" s="96">
        <f t="shared" si="9"/>
        <v>1.0338885697874785E-2</v>
      </c>
      <c r="T13" s="96">
        <f t="shared" si="9"/>
        <v>8.6157380815623207E-3</v>
      </c>
      <c r="U13" s="96">
        <f t="shared" si="9"/>
        <v>8.0413555427914993E-3</v>
      </c>
      <c r="V13" s="96">
        <f t="shared" si="9"/>
        <v>6.8925904652498565E-3</v>
      </c>
      <c r="W13" s="97">
        <f t="shared" si="9"/>
        <v>9.7645031591039634E-3</v>
      </c>
      <c r="X13" s="97">
        <f t="shared" si="9"/>
        <v>1.0338885697874785E-2</v>
      </c>
      <c r="Y13" s="97">
        <f t="shared" si="9"/>
        <v>1.0338885697874785E-2</v>
      </c>
      <c r="Z13" s="97">
        <f t="shared" si="9"/>
        <v>8.6157380815623207E-3</v>
      </c>
      <c r="AA13" s="97">
        <f t="shared" si="9"/>
        <v>9.190120620333142E-3</v>
      </c>
      <c r="AB13" s="97">
        <f t="shared" si="9"/>
        <v>1.0338885697874785E-2</v>
      </c>
      <c r="AC13" s="97">
        <f t="shared" si="9"/>
        <v>1.0338885697874785E-2</v>
      </c>
      <c r="AD13" s="97">
        <f t="shared" si="9"/>
        <v>7.4669730040206779E-3</v>
      </c>
      <c r="AE13" s="97">
        <f t="shared" si="9"/>
        <v>8.0413555427914993E-3</v>
      </c>
      <c r="AF13" s="97">
        <f t="shared" si="9"/>
        <v>1.0338885697874785E-2</v>
      </c>
      <c r="AG13" s="97">
        <f t="shared" si="9"/>
        <v>9.7645031591039634E-3</v>
      </c>
      <c r="AH13" s="97">
        <f t="shared" si="9"/>
        <v>6.8925904652498565E-3</v>
      </c>
      <c r="AI13" s="97">
        <f t="shared" si="9"/>
        <v>5.1694428489373924E-3</v>
      </c>
      <c r="AJ13" s="97">
        <f t="shared" si="9"/>
        <v>6.8925904652498565E-3</v>
      </c>
      <c r="AK13" s="97">
        <f t="shared" si="9"/>
        <v>6.3182079264790351E-3</v>
      </c>
      <c r="AL13" s="97">
        <f t="shared" si="9"/>
        <v>5.1694428489373924E-3</v>
      </c>
      <c r="AM13" s="96">
        <f t="shared" si="9"/>
        <v>8.6157380815623207E-3</v>
      </c>
      <c r="AN13" s="96">
        <f t="shared" si="9"/>
        <v>6.3182079264790351E-3</v>
      </c>
      <c r="AO13" s="96">
        <f t="shared" si="9"/>
        <v>8.6157380815623207E-3</v>
      </c>
      <c r="AP13" s="96">
        <f t="shared" si="9"/>
        <v>6.3182079264790351E-3</v>
      </c>
      <c r="AQ13" s="96">
        <f t="shared" si="9"/>
        <v>6.8925904652498565E-3</v>
      </c>
      <c r="AR13" s="96">
        <f t="shared" si="9"/>
        <v>4.595060310166571E-3</v>
      </c>
      <c r="AS13" s="96">
        <f t="shared" si="9"/>
        <v>3.4462952326249283E-3</v>
      </c>
      <c r="AT13" s="96">
        <f t="shared" si="9"/>
        <v>1.1487650775416428E-3</v>
      </c>
      <c r="AU13" s="96">
        <f t="shared" si="9"/>
        <v>1.0338885697874785E-2</v>
      </c>
      <c r="AV13" s="96">
        <f t="shared" si="9"/>
        <v>8.6157380815623207E-3</v>
      </c>
      <c r="AW13" s="96">
        <f t="shared" si="9"/>
        <v>5.7438253877082138E-3</v>
      </c>
      <c r="AX13" s="96">
        <f t="shared" si="9"/>
        <v>2.2975301550832855E-3</v>
      </c>
      <c r="AY13" s="96">
        <f t="shared" si="9"/>
        <v>0</v>
      </c>
      <c r="AZ13" s="96">
        <f t="shared" si="9"/>
        <v>0</v>
      </c>
      <c r="BA13" s="96">
        <f t="shared" si="9"/>
        <v>0</v>
      </c>
      <c r="BB13" s="96">
        <f t="shared" si="9"/>
        <v>0</v>
      </c>
      <c r="BC13" s="98">
        <f t="shared" si="9"/>
        <v>8.3554709936817916E-3</v>
      </c>
      <c r="BD13" s="99">
        <f t="shared" si="9"/>
        <v>3.5898908673176336E-3</v>
      </c>
      <c r="BE13" s="100">
        <f t="shared" si="9"/>
        <v>6.6398621481906948E-3</v>
      </c>
      <c r="BF13" s="96">
        <f t="shared" si="9"/>
        <v>9.7645031591039634E-3</v>
      </c>
      <c r="BG13" s="96">
        <f t="shared" si="9"/>
        <v>9.190120620333142E-3</v>
      </c>
      <c r="BH13" s="96">
        <f t="shared" si="9"/>
        <v>6.8925904652498565E-3</v>
      </c>
      <c r="BI13" s="96">
        <f t="shared" si="9"/>
        <v>6.3182079264790351E-3</v>
      </c>
      <c r="BJ13" s="96">
        <f t="shared" si="9"/>
        <v>1.0913268236645604E-2</v>
      </c>
      <c r="BK13" s="96">
        <f t="shared" si="9"/>
        <v>1.0338885697874785E-2</v>
      </c>
      <c r="BL13" s="96">
        <f t="shared" si="9"/>
        <v>1.0338885697874785E-2</v>
      </c>
      <c r="BM13" s="96">
        <f t="shared" si="9"/>
        <v>1.0338885697874785E-2</v>
      </c>
      <c r="BN13" s="96">
        <f t="shared" si="9"/>
        <v>6.8925904652498565E-3</v>
      </c>
      <c r="BO13" s="96">
        <f t="shared" si="9"/>
        <v>5.1694428489373924E-3</v>
      </c>
      <c r="BP13" s="96">
        <f t="shared" si="9"/>
        <v>9.7645031591039634E-3</v>
      </c>
      <c r="BQ13" s="96">
        <f t="shared" si="9"/>
        <v>6.3182079264790351E-3</v>
      </c>
      <c r="BR13" s="96">
        <f t="shared" si="9"/>
        <v>4.0206777713957496E-3</v>
      </c>
      <c r="BS13" s="96">
        <f t="shared" si="9"/>
        <v>2.2975301550832855E-3</v>
      </c>
      <c r="BT13" s="96">
        <f t="shared" si="9"/>
        <v>1.1487650775416428E-3</v>
      </c>
      <c r="BU13" s="96">
        <f t="shared" si="9"/>
        <v>8.6157380815623207E-3</v>
      </c>
      <c r="BV13" s="96">
        <f t="shared" si="9"/>
        <v>8.6157380815623207E-3</v>
      </c>
      <c r="BW13" s="96">
        <f t="shared" si="9"/>
        <v>8.6157380815623207E-3</v>
      </c>
      <c r="BX13" s="96">
        <f t="shared" si="9"/>
        <v>8.6157380815623207E-3</v>
      </c>
      <c r="BY13" s="98">
        <f t="shared" si="9"/>
        <v>8.2271851876879413E-3</v>
      </c>
      <c r="BZ13" s="99">
        <f t="shared" si="9"/>
        <v>6.0310166570936245E-3</v>
      </c>
      <c r="CA13" s="100">
        <f t="shared" si="9"/>
        <v>7.5244112578977595E-3</v>
      </c>
      <c r="CB13" s="96">
        <f t="shared" ref="CB13:EM13" si="10">CB11/CB9</f>
        <v>8.6157380815623207E-3</v>
      </c>
      <c r="CC13" s="96">
        <f t="shared" si="10"/>
        <v>6.3182079264790351E-3</v>
      </c>
      <c r="CD13" s="96">
        <f t="shared" si="10"/>
        <v>6.8925904652498565E-3</v>
      </c>
      <c r="CE13" s="96">
        <f t="shared" si="10"/>
        <v>5.1694428489373924E-3</v>
      </c>
      <c r="CF13" s="96">
        <f t="shared" si="10"/>
        <v>5.7438253877082138E-4</v>
      </c>
      <c r="CG13" s="96">
        <f t="shared" si="10"/>
        <v>8.6157380815623207E-3</v>
      </c>
      <c r="CH13" s="96">
        <f t="shared" si="10"/>
        <v>1.0338885697874785E-2</v>
      </c>
      <c r="CI13" s="96">
        <f t="shared" si="10"/>
        <v>8.0413555427914993E-3</v>
      </c>
      <c r="CJ13" s="96">
        <f t="shared" si="10"/>
        <v>9.190120620333142E-3</v>
      </c>
      <c r="CK13" s="96">
        <f t="shared" si="10"/>
        <v>8.6157380815623207E-3</v>
      </c>
      <c r="CL13" s="96">
        <f t="shared" si="10"/>
        <v>8.6157380815623207E-3</v>
      </c>
      <c r="CM13" s="96">
        <f t="shared" si="10"/>
        <v>6.8925904652498565E-3</v>
      </c>
      <c r="CN13" s="96">
        <f t="shared" si="10"/>
        <v>2.8719126938541069E-3</v>
      </c>
      <c r="CO13" s="96">
        <f t="shared" si="10"/>
        <v>4.0206777713957496E-3</v>
      </c>
      <c r="CP13" s="96">
        <f t="shared" si="10"/>
        <v>2.2975301550832855E-3</v>
      </c>
      <c r="CQ13" s="96">
        <f t="shared" si="10"/>
        <v>2.2975301550832855E-3</v>
      </c>
      <c r="CR13" s="96">
        <f t="shared" si="10"/>
        <v>1.7231476163124641E-3</v>
      </c>
      <c r="CS13" s="96">
        <f t="shared" si="10"/>
        <v>0</v>
      </c>
      <c r="CT13" s="96">
        <f t="shared" si="10"/>
        <v>3.4462952326249283E-3</v>
      </c>
      <c r="CU13" s="96">
        <f t="shared" si="10"/>
        <v>0</v>
      </c>
      <c r="CV13" s="96">
        <f t="shared" si="10"/>
        <v>0</v>
      </c>
      <c r="CW13" s="96">
        <f t="shared" si="10"/>
        <v>0</v>
      </c>
      <c r="CX13" s="96">
        <f t="shared" si="10"/>
        <v>6.3182079264790351E-3</v>
      </c>
      <c r="CY13" s="96">
        <f t="shared" si="10"/>
        <v>2.8719126938541069E-3</v>
      </c>
      <c r="CZ13" s="96">
        <f t="shared" si="10"/>
        <v>2.8719126938541069E-3</v>
      </c>
      <c r="DA13" s="96">
        <f t="shared" si="10"/>
        <v>5.7438253877082138E-4</v>
      </c>
      <c r="DB13" s="98">
        <f t="shared" si="10"/>
        <v>6.3002584721424471E-3</v>
      </c>
      <c r="DC13" s="99">
        <f t="shared" si="10"/>
        <v>1.8667432510051695E-3</v>
      </c>
      <c r="DD13" s="100">
        <f t="shared" si="10"/>
        <v>4.7041929925330274E-3</v>
      </c>
      <c r="DE13" s="96">
        <f t="shared" si="10"/>
        <v>6.8925904652498565E-3</v>
      </c>
      <c r="DF13" s="96">
        <f t="shared" si="10"/>
        <v>5.7438253877082138E-3</v>
      </c>
      <c r="DG13" s="96">
        <f t="shared" si="10"/>
        <v>4.0206777713957496E-3</v>
      </c>
      <c r="DH13" s="96">
        <f t="shared" si="10"/>
        <v>1.1487650775416428E-3</v>
      </c>
      <c r="DI13" s="96">
        <f t="shared" si="10"/>
        <v>4.0206777713957496E-3</v>
      </c>
      <c r="DJ13" s="96">
        <f t="shared" si="10"/>
        <v>2.8719126938541069E-3</v>
      </c>
      <c r="DK13" s="96">
        <f t="shared" si="10"/>
        <v>2.8719126938541069E-3</v>
      </c>
      <c r="DL13" s="96">
        <f t="shared" si="10"/>
        <v>0</v>
      </c>
      <c r="DM13" s="96">
        <f t="shared" si="10"/>
        <v>8.6157380815623207E-3</v>
      </c>
      <c r="DN13" s="96">
        <f t="shared" si="10"/>
        <v>8.6157380815623207E-3</v>
      </c>
      <c r="DO13" s="96">
        <f t="shared" si="10"/>
        <v>5.1694428489373924E-3</v>
      </c>
      <c r="DP13" s="96">
        <f t="shared" si="10"/>
        <v>2.2975301550832855E-3</v>
      </c>
      <c r="DQ13" s="96">
        <f t="shared" si="10"/>
        <v>4.0206777713957496E-3</v>
      </c>
      <c r="DR13" s="96">
        <f t="shared" si="10"/>
        <v>2.8719126938541069E-3</v>
      </c>
      <c r="DS13" s="96">
        <f t="shared" si="10"/>
        <v>2.8719126938541069E-3</v>
      </c>
      <c r="DT13" s="96">
        <f t="shared" si="10"/>
        <v>1.1487650775416428E-3</v>
      </c>
      <c r="DU13" s="96">
        <f t="shared" si="10"/>
        <v>2.2975301550832855E-3</v>
      </c>
      <c r="DV13" s="96">
        <f t="shared" si="10"/>
        <v>1.7231476163124641E-3</v>
      </c>
      <c r="DW13" s="96">
        <f t="shared" si="10"/>
        <v>5.7438253877082138E-4</v>
      </c>
      <c r="DX13" s="96">
        <f t="shared" si="10"/>
        <v>0</v>
      </c>
      <c r="DY13" s="96">
        <f t="shared" si="10"/>
        <v>5.7438253877082138E-3</v>
      </c>
      <c r="DZ13" s="96">
        <f t="shared" si="10"/>
        <v>4.0206777713957496E-3</v>
      </c>
      <c r="EA13" s="96">
        <f t="shared" si="10"/>
        <v>2.8719126938541069E-3</v>
      </c>
      <c r="EB13" s="96">
        <f t="shared" si="10"/>
        <v>0</v>
      </c>
      <c r="EC13" s="96">
        <f t="shared" si="10"/>
        <v>6.8925904652498565E-3</v>
      </c>
      <c r="ED13" s="96">
        <f t="shared" si="10"/>
        <v>6.8925904652498565E-3</v>
      </c>
      <c r="EE13" s="96">
        <f t="shared" si="10"/>
        <v>5.1694428489373924E-3</v>
      </c>
      <c r="EF13" s="96">
        <f t="shared" si="10"/>
        <v>1.7231476163124641E-3</v>
      </c>
      <c r="EG13" s="96">
        <f t="shared" si="10"/>
        <v>4.0206777713957496E-3</v>
      </c>
      <c r="EH13" s="96">
        <f t="shared" si="10"/>
        <v>4.0206777713957496E-3</v>
      </c>
      <c r="EI13" s="96">
        <f t="shared" si="10"/>
        <v>3.4462952326249283E-3</v>
      </c>
      <c r="EJ13" s="96">
        <f t="shared" si="10"/>
        <v>0</v>
      </c>
      <c r="EK13" s="100">
        <f t="shared" si="10"/>
        <v>5.6289488799540497E-3</v>
      </c>
      <c r="EL13" s="101">
        <f t="shared" si="10"/>
        <v>6.1243538196438831E-3</v>
      </c>
      <c r="EM13" s="96">
        <f t="shared" si="10"/>
        <v>1.0338885697874785E-2</v>
      </c>
      <c r="EN13" s="96">
        <f t="shared" ref="EN13:GY13" si="11">EN11/EN9</f>
        <v>9.7645031591039634E-3</v>
      </c>
      <c r="EO13" s="96">
        <f t="shared" si="11"/>
        <v>9.190120620333142E-3</v>
      </c>
      <c r="EP13" s="96">
        <f t="shared" si="11"/>
        <v>8.0413555427914993E-3</v>
      </c>
      <c r="EQ13" s="96">
        <f t="shared" si="11"/>
        <v>1.0338885697874785E-2</v>
      </c>
      <c r="ER13" s="96">
        <f t="shared" si="11"/>
        <v>6.8925904652498565E-3</v>
      </c>
      <c r="ES13" s="96">
        <f t="shared" si="11"/>
        <v>6.8925904652498565E-3</v>
      </c>
      <c r="ET13" s="96">
        <f t="shared" si="11"/>
        <v>4.595060310166571E-3</v>
      </c>
      <c r="EU13" s="96">
        <f t="shared" si="11"/>
        <v>5.1694428489373924E-3</v>
      </c>
      <c r="EV13" s="96">
        <f t="shared" si="11"/>
        <v>1.7231476163124641E-3</v>
      </c>
      <c r="EW13" s="96">
        <f t="shared" si="11"/>
        <v>2.8719126938541069E-3</v>
      </c>
      <c r="EX13" s="96">
        <f t="shared" si="11"/>
        <v>9.7645031591039634E-3</v>
      </c>
      <c r="EY13" s="96">
        <f t="shared" si="11"/>
        <v>8.0413555427914993E-3</v>
      </c>
      <c r="EZ13" s="96">
        <f t="shared" si="11"/>
        <v>8.0413555427914993E-3</v>
      </c>
      <c r="FA13" s="96">
        <f t="shared" si="11"/>
        <v>8.6157380815623207E-3</v>
      </c>
      <c r="FB13" s="96">
        <f t="shared" si="11"/>
        <v>1.0338885697874785E-2</v>
      </c>
      <c r="FC13" s="96">
        <f t="shared" si="11"/>
        <v>9.190120620333142E-3</v>
      </c>
      <c r="FD13" s="96">
        <f t="shared" si="11"/>
        <v>8.0413555427914993E-3</v>
      </c>
      <c r="FE13" s="96">
        <f t="shared" si="11"/>
        <v>8.0413555427914993E-3</v>
      </c>
      <c r="FF13" s="96">
        <f t="shared" si="11"/>
        <v>6.8925904652498565E-3</v>
      </c>
      <c r="FG13" s="96">
        <f t="shared" si="11"/>
        <v>5.1694428489373924E-3</v>
      </c>
      <c r="FH13" s="96">
        <f t="shared" si="11"/>
        <v>7.4669730040206779E-3</v>
      </c>
      <c r="FI13" s="96">
        <f t="shared" si="11"/>
        <v>6.8925904652498565E-3</v>
      </c>
      <c r="FJ13" s="96">
        <f t="shared" si="11"/>
        <v>4.595060310166571E-3</v>
      </c>
      <c r="FK13" s="96">
        <f t="shared" si="11"/>
        <v>9.190120620333142E-3</v>
      </c>
      <c r="FL13" s="96">
        <f t="shared" si="11"/>
        <v>8.6157380815623207E-3</v>
      </c>
      <c r="FM13" s="96">
        <f t="shared" si="11"/>
        <v>9.190120620333142E-3</v>
      </c>
      <c r="FN13" s="96">
        <f t="shared" si="11"/>
        <v>7.4669730040206779E-3</v>
      </c>
      <c r="FO13" s="96">
        <f t="shared" si="11"/>
        <v>6.8925904652498565E-3</v>
      </c>
      <c r="FP13" s="96">
        <f t="shared" si="11"/>
        <v>6.3182079264790351E-3</v>
      </c>
      <c r="FQ13" s="96">
        <f t="shared" si="11"/>
        <v>9.190120620333142E-3</v>
      </c>
      <c r="FR13" s="96">
        <f t="shared" si="11"/>
        <v>8.6157380815623207E-3</v>
      </c>
      <c r="FS13" s="96">
        <f t="shared" si="11"/>
        <v>7.4669730040206779E-3</v>
      </c>
      <c r="FT13" s="96">
        <f t="shared" si="11"/>
        <v>7.4669730040206779E-3</v>
      </c>
      <c r="FU13" s="96">
        <f t="shared" si="11"/>
        <v>4.595060310166571E-3</v>
      </c>
      <c r="FV13" s="96">
        <f t="shared" si="11"/>
        <v>6.3182079264790351E-3</v>
      </c>
      <c r="FW13" s="96">
        <f t="shared" si="11"/>
        <v>8.0413555427914993E-3</v>
      </c>
      <c r="FX13" s="96">
        <f t="shared" si="11"/>
        <v>4.595060310166571E-3</v>
      </c>
      <c r="FY13" s="96">
        <f t="shared" si="11"/>
        <v>1.1487650775416428E-3</v>
      </c>
      <c r="FZ13" s="96">
        <f t="shared" si="11"/>
        <v>1.1487650775416428E-3</v>
      </c>
      <c r="GA13" s="96">
        <f t="shared" si="11"/>
        <v>8.6157380815623207E-3</v>
      </c>
      <c r="GB13" s="96">
        <f t="shared" si="11"/>
        <v>5.1694428489373924E-3</v>
      </c>
      <c r="GC13" s="96">
        <f t="shared" si="11"/>
        <v>4.0206777713957496E-3</v>
      </c>
      <c r="GD13" s="96">
        <f t="shared" si="11"/>
        <v>5.7438253877082138E-4</v>
      </c>
      <c r="GE13" s="96">
        <f t="shared" si="11"/>
        <v>8.0413555427914993E-3</v>
      </c>
      <c r="GF13" s="96">
        <f t="shared" si="11"/>
        <v>6.3182079264790351E-3</v>
      </c>
      <c r="GG13" s="96">
        <f t="shared" si="11"/>
        <v>1.7231476163124641E-3</v>
      </c>
      <c r="GH13" s="96">
        <f t="shared" si="11"/>
        <v>5.7438253877082138E-4</v>
      </c>
      <c r="GI13" s="96">
        <f t="shared" si="11"/>
        <v>8.0413555427914993E-3</v>
      </c>
      <c r="GJ13" s="96">
        <f t="shared" si="11"/>
        <v>5.1694428489373924E-3</v>
      </c>
      <c r="GK13" s="96">
        <f t="shared" si="11"/>
        <v>2.8719126938541069E-3</v>
      </c>
      <c r="GL13" s="96">
        <f t="shared" si="11"/>
        <v>1.7231476163124641E-3</v>
      </c>
      <c r="GM13" s="96">
        <f t="shared" si="11"/>
        <v>7.4669730040206779E-3</v>
      </c>
      <c r="GN13" s="96">
        <f t="shared" si="11"/>
        <v>4.595060310166571E-3</v>
      </c>
      <c r="GO13" s="96">
        <f t="shared" si="11"/>
        <v>1.1487650775416428E-3</v>
      </c>
      <c r="GP13" s="96">
        <f t="shared" si="11"/>
        <v>5.7438253877082138E-4</v>
      </c>
      <c r="GQ13" s="96">
        <f t="shared" si="11"/>
        <v>1.0338885697874785E-2</v>
      </c>
      <c r="GR13" s="96">
        <f t="shared" si="11"/>
        <v>8.0413555427914993E-3</v>
      </c>
      <c r="GS13" s="96">
        <f t="shared" si="11"/>
        <v>2.8719126938541069E-3</v>
      </c>
      <c r="GT13" s="96">
        <f t="shared" si="11"/>
        <v>0</v>
      </c>
      <c r="GU13" s="96">
        <f t="shared" si="11"/>
        <v>9.7645031591039634E-3</v>
      </c>
      <c r="GV13" s="96">
        <f t="shared" si="11"/>
        <v>6.3182079264790351E-3</v>
      </c>
      <c r="GW13" s="96">
        <f t="shared" si="11"/>
        <v>2.8719126938541069E-3</v>
      </c>
      <c r="GX13" s="96">
        <f t="shared" si="11"/>
        <v>1.1487650775416428E-3</v>
      </c>
      <c r="GY13" s="96">
        <f t="shared" si="11"/>
        <v>4.595060310166571E-3</v>
      </c>
      <c r="GZ13" s="96">
        <f t="shared" ref="GZ13:JK13" si="12">GZ11/GZ9</f>
        <v>0</v>
      </c>
      <c r="HA13" s="96">
        <f t="shared" si="12"/>
        <v>0</v>
      </c>
      <c r="HB13" s="96">
        <f t="shared" si="12"/>
        <v>0</v>
      </c>
      <c r="HC13" s="96">
        <f t="shared" si="12"/>
        <v>6.8925904652498565E-3</v>
      </c>
      <c r="HD13" s="96">
        <f t="shared" si="12"/>
        <v>2.8719126938541069E-3</v>
      </c>
      <c r="HE13" s="96">
        <f t="shared" si="12"/>
        <v>2.2975301550832855E-3</v>
      </c>
      <c r="HF13" s="96">
        <f t="shared" si="12"/>
        <v>5.7438253877082138E-4</v>
      </c>
      <c r="HG13" s="96">
        <f t="shared" si="12"/>
        <v>6.3182079264790351E-3</v>
      </c>
      <c r="HH13" s="96">
        <f t="shared" si="12"/>
        <v>4.595060310166571E-3</v>
      </c>
      <c r="HI13" s="96">
        <f t="shared" si="12"/>
        <v>2.8719126938541069E-3</v>
      </c>
      <c r="HJ13" s="96">
        <f t="shared" si="12"/>
        <v>0</v>
      </c>
      <c r="HK13" s="96">
        <f t="shared" si="12"/>
        <v>7.4669730040206779E-3</v>
      </c>
      <c r="HL13" s="96">
        <f t="shared" si="12"/>
        <v>6.3182079264790351E-3</v>
      </c>
      <c r="HM13" s="96">
        <f t="shared" si="12"/>
        <v>6.3182079264790351E-3</v>
      </c>
      <c r="HN13" s="96">
        <f t="shared" si="12"/>
        <v>6.3182079264790351E-3</v>
      </c>
      <c r="HO13" s="96">
        <f t="shared" si="12"/>
        <v>2.8719126938541069E-3</v>
      </c>
      <c r="HP13" s="96">
        <f t="shared" si="12"/>
        <v>2.2975301550832855E-3</v>
      </c>
      <c r="HQ13" s="96">
        <f t="shared" si="12"/>
        <v>1.7231476163124641E-3</v>
      </c>
      <c r="HR13" s="96">
        <f t="shared" si="12"/>
        <v>0</v>
      </c>
      <c r="HS13" s="96">
        <f t="shared" si="12"/>
        <v>5.7438253877082138E-4</v>
      </c>
      <c r="HT13" s="96">
        <f t="shared" si="12"/>
        <v>0</v>
      </c>
      <c r="HU13" s="96">
        <f t="shared" si="12"/>
        <v>0</v>
      </c>
      <c r="HV13" s="96">
        <f t="shared" si="12"/>
        <v>0</v>
      </c>
      <c r="HW13" s="96">
        <f t="shared" si="12"/>
        <v>5.7438253877082138E-3</v>
      </c>
      <c r="HX13" s="96">
        <f t="shared" si="12"/>
        <v>4.595060310166571E-3</v>
      </c>
      <c r="HY13" s="96">
        <f t="shared" si="12"/>
        <v>2.8719126938541069E-3</v>
      </c>
      <c r="HZ13" s="96">
        <f t="shared" si="12"/>
        <v>0</v>
      </c>
      <c r="IA13" s="96">
        <f t="shared" si="12"/>
        <v>0</v>
      </c>
      <c r="IB13" s="98">
        <f t="shared" si="12"/>
        <v>7.3454690054345429E-3</v>
      </c>
      <c r="IC13" s="99">
        <f t="shared" si="12"/>
        <v>4.188206011870573E-3</v>
      </c>
      <c r="ID13" s="100">
        <f t="shared" si="12"/>
        <v>5.8299827685238366E-3</v>
      </c>
      <c r="IE13" s="96">
        <f t="shared" si="12"/>
        <v>1.0338885697874785E-2</v>
      </c>
      <c r="IF13" s="96">
        <f t="shared" si="12"/>
        <v>8.6157380815623207E-3</v>
      </c>
      <c r="IG13" s="96">
        <f t="shared" si="12"/>
        <v>9.190120620333142E-3</v>
      </c>
      <c r="IH13" s="96">
        <f t="shared" si="12"/>
        <v>5.7438253877082138E-3</v>
      </c>
      <c r="II13" s="96">
        <f t="shared" si="12"/>
        <v>2.8719126938541069E-3</v>
      </c>
      <c r="IJ13" s="96">
        <f t="shared" si="12"/>
        <v>5.7438253877082138E-3</v>
      </c>
      <c r="IK13" s="96">
        <f t="shared" si="12"/>
        <v>1.0913268236645606E-2</v>
      </c>
      <c r="IL13" s="96">
        <f t="shared" si="12"/>
        <v>9.190120620333142E-3</v>
      </c>
      <c r="IM13" s="96">
        <f t="shared" si="12"/>
        <v>5.7438253877082138E-3</v>
      </c>
      <c r="IN13" s="96">
        <f t="shared" si="12"/>
        <v>5.1694428489373924E-3</v>
      </c>
      <c r="IO13" s="96">
        <f t="shared" si="12"/>
        <v>8.0413555427914993E-3</v>
      </c>
      <c r="IP13" s="96">
        <f t="shared" si="12"/>
        <v>5.1694428489373924E-3</v>
      </c>
      <c r="IQ13" s="96">
        <f t="shared" si="12"/>
        <v>5.7438253877082138E-4</v>
      </c>
      <c r="IR13" s="96">
        <f t="shared" si="12"/>
        <v>0</v>
      </c>
      <c r="IS13" s="96">
        <f t="shared" si="12"/>
        <v>9.190120620333142E-3</v>
      </c>
      <c r="IT13" s="96">
        <f t="shared" si="12"/>
        <v>5.1694428489373924E-3</v>
      </c>
      <c r="IU13" s="96">
        <f t="shared" si="12"/>
        <v>3.4462952326249283E-3</v>
      </c>
      <c r="IV13" s="96">
        <f t="shared" si="12"/>
        <v>0</v>
      </c>
      <c r="IW13" s="96">
        <f t="shared" si="12"/>
        <v>6.8925904652498565E-3</v>
      </c>
      <c r="IX13" s="96">
        <f t="shared" si="12"/>
        <v>2.8719126938541069E-3</v>
      </c>
      <c r="IY13" s="96">
        <f t="shared" si="12"/>
        <v>1.7231476163124641E-3</v>
      </c>
      <c r="IZ13" s="96">
        <f t="shared" si="12"/>
        <v>5.7438253877082138E-4</v>
      </c>
      <c r="JA13" s="96">
        <f t="shared" si="12"/>
        <v>9.190120620333142E-3</v>
      </c>
      <c r="JB13" s="96">
        <f t="shared" si="12"/>
        <v>9.190120620333142E-3</v>
      </c>
      <c r="JC13" s="96">
        <f t="shared" si="12"/>
        <v>4.595060310166571E-3</v>
      </c>
      <c r="JD13" s="96">
        <f t="shared" si="12"/>
        <v>1.1487650775416428E-3</v>
      </c>
      <c r="JE13" s="98">
        <f t="shared" si="12"/>
        <v>6.075890292935095E-3</v>
      </c>
      <c r="JF13" s="99">
        <f t="shared" si="12"/>
        <v>4.4993298870381008E-3</v>
      </c>
      <c r="JG13" s="100">
        <f t="shared" si="12"/>
        <v>5.508328546812177E-3</v>
      </c>
      <c r="JH13" s="96">
        <f t="shared" si="12"/>
        <v>6.8925904652498565E-3</v>
      </c>
      <c r="JI13" s="96">
        <f t="shared" si="12"/>
        <v>1.0338885697874785E-2</v>
      </c>
      <c r="JJ13" s="96">
        <f t="shared" si="12"/>
        <v>7.466973004020677E-3</v>
      </c>
      <c r="JK13" s="96">
        <f t="shared" si="12"/>
        <v>4.0206777713957496E-3</v>
      </c>
      <c r="JL13" s="96">
        <f t="shared" ref="JL13:LW13" si="13">JL11/JL9</f>
        <v>4.595060310166571E-3</v>
      </c>
      <c r="JM13" s="96">
        <f t="shared" si="13"/>
        <v>1.0913268236645606E-2</v>
      </c>
      <c r="JN13" s="96">
        <f t="shared" si="13"/>
        <v>9.7645031591039634E-3</v>
      </c>
      <c r="JO13" s="96">
        <f t="shared" si="13"/>
        <v>6.8925904652498565E-3</v>
      </c>
      <c r="JP13" s="96">
        <f t="shared" si="13"/>
        <v>1.0338885697874785E-2</v>
      </c>
      <c r="JQ13" s="96">
        <f t="shared" si="13"/>
        <v>8.0413555427914993E-3</v>
      </c>
      <c r="JR13" s="96">
        <f t="shared" si="13"/>
        <v>8.0413555427914993E-3</v>
      </c>
      <c r="JS13" s="96">
        <f t="shared" si="13"/>
        <v>9.7645031591039634E-3</v>
      </c>
      <c r="JT13" s="96">
        <f t="shared" si="13"/>
        <v>1.0913268236645604E-2</v>
      </c>
      <c r="JU13" s="96">
        <f t="shared" si="13"/>
        <v>8.6157380815623207E-3</v>
      </c>
      <c r="JV13" s="96">
        <f t="shared" si="13"/>
        <v>7.466973004020677E-3</v>
      </c>
      <c r="JW13" s="96">
        <f t="shared" si="13"/>
        <v>8.0413555427914993E-3</v>
      </c>
      <c r="JX13" s="96">
        <f t="shared" si="13"/>
        <v>5.1694428489373924E-3</v>
      </c>
      <c r="JY13" s="96">
        <f t="shared" si="13"/>
        <v>2.8719126938541069E-3</v>
      </c>
      <c r="JZ13" s="96">
        <f t="shared" si="13"/>
        <v>5.7438253877082138E-4</v>
      </c>
      <c r="KA13" s="96">
        <f t="shared" si="13"/>
        <v>7.4669730040206779E-3</v>
      </c>
      <c r="KB13" s="96">
        <f t="shared" si="13"/>
        <v>4.0206777713957496E-3</v>
      </c>
      <c r="KC13" s="96">
        <f t="shared" si="13"/>
        <v>1.7231476163124641E-3</v>
      </c>
      <c r="KD13" s="96">
        <f t="shared" si="13"/>
        <v>0</v>
      </c>
      <c r="KE13" s="96">
        <f t="shared" si="13"/>
        <v>5.7438253877082138E-3</v>
      </c>
      <c r="KF13" s="96">
        <f t="shared" si="13"/>
        <v>2.2975301550832855E-3</v>
      </c>
      <c r="KG13" s="96">
        <f t="shared" si="13"/>
        <v>0</v>
      </c>
      <c r="KH13" s="96">
        <f t="shared" si="13"/>
        <v>0</v>
      </c>
      <c r="KI13" s="96">
        <f t="shared" si="13"/>
        <v>6.8925904652498565E-3</v>
      </c>
      <c r="KJ13" s="96">
        <f t="shared" si="13"/>
        <v>2.8719126938541069E-3</v>
      </c>
      <c r="KK13" s="96">
        <f t="shared" si="13"/>
        <v>0</v>
      </c>
      <c r="KL13" s="96">
        <f t="shared" si="13"/>
        <v>0</v>
      </c>
      <c r="KM13" s="98">
        <f t="shared" si="13"/>
        <v>8.2440787917694349E-3</v>
      </c>
      <c r="KN13" s="99">
        <f t="shared" si="13"/>
        <v>2.9796094198736357E-3</v>
      </c>
      <c r="KO13" s="100">
        <f>KO11/KO9</f>
        <v>6.5594485927627797E-3</v>
      </c>
      <c r="KP13" s="96">
        <f t="shared" si="13"/>
        <v>6.8925904652498565E-3</v>
      </c>
      <c r="KQ13" s="96">
        <f t="shared" si="13"/>
        <v>5.7438253877082138E-3</v>
      </c>
      <c r="KR13" s="96">
        <f t="shared" si="13"/>
        <v>4.0206777713957496E-3</v>
      </c>
      <c r="KS13" s="96">
        <f t="shared" si="13"/>
        <v>1.1487650775416428E-3</v>
      </c>
      <c r="KT13" s="96">
        <f t="shared" si="13"/>
        <v>4.0206777713957496E-3</v>
      </c>
      <c r="KU13" s="96">
        <f t="shared" si="13"/>
        <v>2.8719126938541069E-3</v>
      </c>
      <c r="KV13" s="96">
        <f t="shared" si="13"/>
        <v>2.8719126938541069E-3</v>
      </c>
      <c r="KW13" s="96">
        <f t="shared" si="13"/>
        <v>0</v>
      </c>
      <c r="KX13" s="96">
        <f t="shared" si="13"/>
        <v>8.6157380815623207E-3</v>
      </c>
      <c r="KY13" s="96">
        <f t="shared" si="13"/>
        <v>8.6157380815623207E-3</v>
      </c>
      <c r="KZ13" s="96">
        <f t="shared" si="13"/>
        <v>5.1694428489373924E-3</v>
      </c>
      <c r="LA13" s="96">
        <f t="shared" si="13"/>
        <v>2.2975301550832855E-3</v>
      </c>
      <c r="LB13" s="96">
        <f t="shared" si="13"/>
        <v>4.0206777713957496E-3</v>
      </c>
      <c r="LC13" s="96">
        <f t="shared" si="13"/>
        <v>2.8719126938541069E-3</v>
      </c>
      <c r="LD13" s="96">
        <f t="shared" si="13"/>
        <v>2.8719126938541069E-3</v>
      </c>
      <c r="LE13" s="96">
        <f t="shared" si="13"/>
        <v>1.1487650775416428E-3</v>
      </c>
      <c r="LF13" s="96">
        <f t="shared" si="13"/>
        <v>2.2975301550832855E-3</v>
      </c>
      <c r="LG13" s="96">
        <f t="shared" si="13"/>
        <v>1.7231476163124641E-3</v>
      </c>
      <c r="LH13" s="96">
        <f t="shared" si="13"/>
        <v>5.7438253877082138E-4</v>
      </c>
      <c r="LI13" s="96">
        <f t="shared" si="13"/>
        <v>0</v>
      </c>
      <c r="LJ13" s="96">
        <f t="shared" si="13"/>
        <v>5.7438253877082138E-3</v>
      </c>
      <c r="LK13" s="96">
        <f t="shared" si="13"/>
        <v>4.0206777713957496E-3</v>
      </c>
      <c r="LL13" s="96">
        <f t="shared" si="13"/>
        <v>2.8719126938541069E-3</v>
      </c>
      <c r="LM13" s="96">
        <f t="shared" si="13"/>
        <v>0</v>
      </c>
      <c r="LN13" s="96">
        <f t="shared" si="13"/>
        <v>6.8925904652498565E-3</v>
      </c>
      <c r="LO13" s="96">
        <f t="shared" si="13"/>
        <v>6.8925904652498565E-3</v>
      </c>
      <c r="LP13" s="96">
        <f t="shared" si="13"/>
        <v>5.1694428489373924E-3</v>
      </c>
      <c r="LQ13" s="96">
        <f t="shared" si="13"/>
        <v>1.7231476163124641E-3</v>
      </c>
      <c r="LR13" s="96">
        <f t="shared" si="13"/>
        <v>4.0206777713957496E-3</v>
      </c>
      <c r="LS13" s="96">
        <f t="shared" si="13"/>
        <v>4.0206777713957496E-3</v>
      </c>
      <c r="LT13" s="96">
        <f t="shared" si="13"/>
        <v>3.4462952326249283E-3</v>
      </c>
      <c r="LU13" s="96">
        <f t="shared" si="13"/>
        <v>0</v>
      </c>
      <c r="LV13" s="100">
        <f t="shared" si="13"/>
        <v>5.6289488799540497E-3</v>
      </c>
      <c r="LW13" s="102">
        <f t="shared" si="13"/>
        <v>5.8816771970132105E-3</v>
      </c>
      <c r="LX13" s="103">
        <f>LX11/LX9</f>
        <v>6.0030155083285464E-3</v>
      </c>
      <c r="LY13" s="175"/>
    </row>
    <row r="14" spans="1:1563" s="18" customFormat="1" ht="18" x14ac:dyDescent="0.4">
      <c r="A14" s="31"/>
      <c r="B14" s="32"/>
      <c r="C14" s="31"/>
      <c r="D14" s="31"/>
      <c r="E14" s="31"/>
      <c r="F14" s="33"/>
      <c r="G14" s="33"/>
      <c r="H14" s="36" t="s">
        <v>106</v>
      </c>
      <c r="I14" s="119"/>
      <c r="J14" s="192"/>
      <c r="K14" s="119"/>
      <c r="L14" s="119"/>
      <c r="M14" s="86">
        <f>MEDIAN(M19:M37)</f>
        <v>416</v>
      </c>
      <c r="N14" s="119"/>
      <c r="O14" s="77"/>
      <c r="P14" s="77"/>
      <c r="Q14" s="77"/>
      <c r="R14" s="77"/>
      <c r="S14" s="77"/>
      <c r="T14" s="77"/>
      <c r="U14" s="77"/>
      <c r="V14" s="77"/>
      <c r="W14" s="77"/>
      <c r="X14" s="77"/>
      <c r="Y14" s="77"/>
      <c r="Z14" s="77"/>
      <c r="AA14" s="77"/>
      <c r="AB14" s="77"/>
      <c r="AC14" s="77"/>
      <c r="AD14" s="77"/>
      <c r="AE14" s="77"/>
      <c r="AF14" s="77"/>
      <c r="AG14" s="77"/>
      <c r="AH14" s="77"/>
      <c r="AI14" s="77"/>
      <c r="AJ14" s="77"/>
      <c r="AK14" s="77"/>
      <c r="AL14" s="77"/>
      <c r="AM14" s="77"/>
      <c r="AN14" s="77"/>
      <c r="AO14" s="77"/>
      <c r="AP14" s="77"/>
      <c r="AQ14" s="77"/>
      <c r="AR14" s="77"/>
      <c r="AS14" s="77"/>
      <c r="AT14" s="77"/>
      <c r="AU14" s="77"/>
      <c r="AV14" s="77"/>
      <c r="AW14" s="77"/>
      <c r="AX14" s="77"/>
      <c r="AY14" s="77"/>
      <c r="AZ14" s="77"/>
      <c r="BA14" s="77"/>
      <c r="BB14" s="77"/>
      <c r="BC14" s="78">
        <f>MEDIAN(BC19:BC37)</f>
        <v>56</v>
      </c>
      <c r="BD14" s="79">
        <f>MEDIAN(BD19:BD37)</f>
        <v>12</v>
      </c>
      <c r="BE14" s="80">
        <f>MEDIAN(BE19:BE37)</f>
        <v>65</v>
      </c>
      <c r="BF14" s="77"/>
      <c r="BG14" s="77"/>
      <c r="BH14" s="77"/>
      <c r="BI14" s="77"/>
      <c r="BJ14" s="77"/>
      <c r="BK14" s="77"/>
      <c r="BL14" s="77"/>
      <c r="BM14" s="77"/>
      <c r="BN14" s="77"/>
      <c r="BO14" s="77"/>
      <c r="BP14" s="77"/>
      <c r="BQ14" s="77"/>
      <c r="BR14" s="77"/>
      <c r="BS14" s="77"/>
      <c r="BT14" s="77"/>
      <c r="BU14" s="77"/>
      <c r="BV14" s="77"/>
      <c r="BW14" s="77"/>
      <c r="BX14" s="77"/>
      <c r="BY14" s="78">
        <f>MEDIAN(BY19:BY37)</f>
        <v>52</v>
      </c>
      <c r="BZ14" s="79">
        <f>MEDIAN(BZ19:BZ37)</f>
        <v>16</v>
      </c>
      <c r="CA14" s="80">
        <f>MEDIAN(CA19:CA37)</f>
        <v>72</v>
      </c>
      <c r="CB14" s="77"/>
      <c r="CC14" s="77"/>
      <c r="CD14" s="77"/>
      <c r="CE14" s="77"/>
      <c r="CF14" s="77"/>
      <c r="CG14" s="77"/>
      <c r="CH14" s="77"/>
      <c r="CI14" s="77"/>
      <c r="CJ14" s="77"/>
      <c r="CK14" s="77"/>
      <c r="CL14" s="77"/>
      <c r="CM14" s="77"/>
      <c r="CN14" s="77"/>
      <c r="CO14" s="77"/>
      <c r="CP14" s="77"/>
      <c r="CQ14" s="77"/>
      <c r="CR14" s="77"/>
      <c r="CS14" s="77"/>
      <c r="CT14" s="77"/>
      <c r="CU14" s="77"/>
      <c r="CV14" s="77"/>
      <c r="CW14" s="77"/>
      <c r="CX14" s="77"/>
      <c r="CY14" s="77"/>
      <c r="CZ14" s="77"/>
      <c r="DA14" s="77"/>
      <c r="DB14" s="78">
        <f>MEDIAN(DB19:DB37)</f>
        <v>34</v>
      </c>
      <c r="DC14" s="79">
        <f>MEDIAN(DC19:DC37)</f>
        <v>3</v>
      </c>
      <c r="DD14" s="80">
        <f>MEDIAN(DD19:DD37)</f>
        <v>38</v>
      </c>
      <c r="DE14" s="77"/>
      <c r="DF14" s="77"/>
      <c r="DG14" s="77"/>
      <c r="DH14" s="77"/>
      <c r="DI14" s="77"/>
      <c r="DJ14" s="77"/>
      <c r="DK14" s="77"/>
      <c r="DL14" s="77"/>
      <c r="DM14" s="77"/>
      <c r="DN14" s="77"/>
      <c r="DO14" s="77"/>
      <c r="DP14" s="77"/>
      <c r="DQ14" s="77"/>
      <c r="DR14" s="77"/>
      <c r="DS14" s="77"/>
      <c r="DT14" s="77"/>
      <c r="DU14" s="77"/>
      <c r="DV14" s="77"/>
      <c r="DW14" s="77"/>
      <c r="DX14" s="77"/>
      <c r="DY14" s="77"/>
      <c r="DZ14" s="77"/>
      <c r="EA14" s="77"/>
      <c r="EB14" s="77"/>
      <c r="EC14" s="77"/>
      <c r="ED14" s="77"/>
      <c r="EE14" s="77"/>
      <c r="EF14" s="77"/>
      <c r="EG14" s="77"/>
      <c r="EH14" s="77"/>
      <c r="EI14" s="77"/>
      <c r="EJ14" s="77"/>
      <c r="EK14" s="80">
        <f>MEDIAN(EK19:EK37)</f>
        <v>55</v>
      </c>
      <c r="EL14" s="81">
        <f>MEDIAN(EL19:EL37)</f>
        <v>230</v>
      </c>
      <c r="EM14" s="77"/>
      <c r="EN14" s="77"/>
      <c r="EO14" s="77"/>
      <c r="EP14" s="77"/>
      <c r="EQ14" s="77"/>
      <c r="ER14" s="77"/>
      <c r="ES14" s="77"/>
      <c r="ET14" s="77"/>
      <c r="EU14" s="77"/>
      <c r="EV14" s="77"/>
      <c r="EW14" s="77"/>
      <c r="EX14" s="77"/>
      <c r="EY14" s="77"/>
      <c r="EZ14" s="77"/>
      <c r="FA14" s="77"/>
      <c r="FB14" s="77"/>
      <c r="FC14" s="77"/>
      <c r="FD14" s="77"/>
      <c r="FE14" s="77"/>
      <c r="FF14" s="77"/>
      <c r="FG14" s="77"/>
      <c r="FH14" s="77"/>
      <c r="FI14" s="77"/>
      <c r="FJ14" s="77"/>
      <c r="FK14" s="77"/>
      <c r="FL14" s="77"/>
      <c r="FM14" s="77"/>
      <c r="FN14" s="77"/>
      <c r="FO14" s="77"/>
      <c r="FP14" s="77"/>
      <c r="FQ14" s="77"/>
      <c r="FR14" s="77"/>
      <c r="FS14" s="77"/>
      <c r="FT14" s="77"/>
      <c r="FU14" s="77"/>
      <c r="FV14" s="77"/>
      <c r="FW14" s="77"/>
      <c r="FX14" s="77"/>
      <c r="FY14" s="77"/>
      <c r="FZ14" s="77"/>
      <c r="GA14" s="77"/>
      <c r="GB14" s="77"/>
      <c r="GC14" s="77"/>
      <c r="GD14" s="77"/>
      <c r="GE14" s="77"/>
      <c r="GF14" s="77"/>
      <c r="GG14" s="77"/>
      <c r="GH14" s="77"/>
      <c r="GI14" s="77"/>
      <c r="GJ14" s="77"/>
      <c r="GK14" s="77"/>
      <c r="GL14" s="77"/>
      <c r="GM14" s="77"/>
      <c r="GN14" s="77"/>
      <c r="GO14" s="77"/>
      <c r="GP14" s="77"/>
      <c r="GQ14" s="77"/>
      <c r="GR14" s="77"/>
      <c r="GS14" s="77"/>
      <c r="GT14" s="77"/>
      <c r="GU14" s="77"/>
      <c r="GV14" s="77"/>
      <c r="GW14" s="77"/>
      <c r="GX14" s="77"/>
      <c r="GY14" s="77"/>
      <c r="GZ14" s="77"/>
      <c r="HA14" s="77"/>
      <c r="HB14" s="77"/>
      <c r="HC14" s="77"/>
      <c r="HD14" s="77"/>
      <c r="HE14" s="77"/>
      <c r="HF14" s="77"/>
      <c r="HG14" s="77"/>
      <c r="HH14" s="77"/>
      <c r="HI14" s="77"/>
      <c r="HJ14" s="77"/>
      <c r="HK14" s="77"/>
      <c r="HL14" s="77"/>
      <c r="HM14" s="77"/>
      <c r="HN14" s="77"/>
      <c r="HO14" s="77"/>
      <c r="HP14" s="77"/>
      <c r="HQ14" s="77"/>
      <c r="HR14" s="77"/>
      <c r="HS14" s="77"/>
      <c r="HT14" s="77"/>
      <c r="HU14" s="77"/>
      <c r="HV14" s="77"/>
      <c r="HW14" s="77"/>
      <c r="HX14" s="77"/>
      <c r="HY14" s="77"/>
      <c r="HZ14" s="77"/>
      <c r="IA14" s="77"/>
      <c r="IB14" s="78">
        <f>MEDIAN(IB19:IB37)</f>
        <v>40</v>
      </c>
      <c r="IC14" s="79">
        <f>MEDIAN(IC19:IC37)</f>
        <v>19</v>
      </c>
      <c r="ID14" s="80">
        <f>MEDIAN(ID19:ID37)</f>
        <v>55</v>
      </c>
      <c r="IE14" s="77"/>
      <c r="IF14" s="77"/>
      <c r="IG14" s="77"/>
      <c r="IH14" s="77"/>
      <c r="II14" s="77"/>
      <c r="IJ14" s="77"/>
      <c r="IK14" s="77"/>
      <c r="IL14" s="77"/>
      <c r="IM14" s="77"/>
      <c r="IN14" s="77"/>
      <c r="IO14" s="77"/>
      <c r="IP14" s="77"/>
      <c r="IQ14" s="77"/>
      <c r="IR14" s="77"/>
      <c r="IS14" s="77"/>
      <c r="IT14" s="77"/>
      <c r="IU14" s="77"/>
      <c r="IV14" s="77"/>
      <c r="IW14" s="77"/>
      <c r="IX14" s="77"/>
      <c r="IY14" s="77"/>
      <c r="IZ14" s="77"/>
      <c r="JA14" s="77"/>
      <c r="JB14" s="77"/>
      <c r="JC14" s="77"/>
      <c r="JD14" s="77"/>
      <c r="JE14" s="78">
        <f>MEDIAN(JE19:JE37)</f>
        <v>34</v>
      </c>
      <c r="JF14" s="79">
        <f>MEDIAN(JF19:JF37)</f>
        <v>15</v>
      </c>
      <c r="JG14" s="80">
        <f>MEDIAN(JG19:JG37)</f>
        <v>48</v>
      </c>
      <c r="JH14" s="77"/>
      <c r="JI14" s="77"/>
      <c r="JJ14" s="77"/>
      <c r="JK14" s="77"/>
      <c r="JL14" s="77"/>
      <c r="JM14" s="77"/>
      <c r="JN14" s="77"/>
      <c r="JO14" s="77"/>
      <c r="JP14" s="77"/>
      <c r="JQ14" s="77"/>
      <c r="JR14" s="77"/>
      <c r="JS14" s="77"/>
      <c r="JT14" s="77"/>
      <c r="JU14" s="77"/>
      <c r="JV14" s="77"/>
      <c r="JW14" s="77"/>
      <c r="JX14" s="77"/>
      <c r="JY14" s="77"/>
      <c r="JZ14" s="77"/>
      <c r="KA14" s="77"/>
      <c r="KB14" s="77"/>
      <c r="KC14" s="77"/>
      <c r="KD14" s="77"/>
      <c r="KE14" s="77"/>
      <c r="KF14" s="77"/>
      <c r="KG14" s="77"/>
      <c r="KH14" s="77"/>
      <c r="KI14" s="77"/>
      <c r="KJ14" s="77"/>
      <c r="KK14" s="77"/>
      <c r="KL14" s="77"/>
      <c r="KM14" s="78">
        <f>MEDIAN(KM19:KM37)</f>
        <v>54</v>
      </c>
      <c r="KN14" s="79">
        <f>MEDIAN(KN19:KN37)</f>
        <v>8</v>
      </c>
      <c r="KO14" s="80">
        <f>MEDIAN(KO19:KO37)</f>
        <v>57</v>
      </c>
      <c r="KP14" s="77"/>
      <c r="KQ14" s="77"/>
      <c r="KR14" s="77"/>
      <c r="KS14" s="77"/>
      <c r="KT14" s="77"/>
      <c r="KU14" s="77"/>
      <c r="KV14" s="77"/>
      <c r="KW14" s="77"/>
      <c r="KX14" s="77"/>
      <c r="KY14" s="77"/>
      <c r="KZ14" s="77"/>
      <c r="LA14" s="77"/>
      <c r="LB14" s="77"/>
      <c r="LC14" s="77"/>
      <c r="LD14" s="77"/>
      <c r="LE14" s="77"/>
      <c r="LF14" s="77"/>
      <c r="LG14" s="77"/>
      <c r="LH14" s="77"/>
      <c r="LI14" s="77"/>
      <c r="LJ14" s="77"/>
      <c r="LK14" s="77"/>
      <c r="LL14" s="77"/>
      <c r="LM14" s="77"/>
      <c r="LN14" s="77"/>
      <c r="LO14" s="77"/>
      <c r="LP14" s="77"/>
      <c r="LQ14" s="77"/>
      <c r="LR14" s="77"/>
      <c r="LS14" s="77"/>
      <c r="LT14" s="77"/>
      <c r="LU14" s="77"/>
      <c r="LV14" s="80">
        <f>MEDIAN(LV19:LV37)</f>
        <v>55</v>
      </c>
      <c r="LW14" s="82">
        <f>MEDIAN(LW19:LW37)</f>
        <v>216</v>
      </c>
      <c r="LX14" s="83">
        <f>MEDIAN(LX19:LX37)</f>
        <v>419</v>
      </c>
      <c r="LY14" s="175"/>
    </row>
    <row r="15" spans="1:1563" s="66" customFormat="1" ht="18" x14ac:dyDescent="0.4">
      <c r="A15" s="55"/>
      <c r="B15" s="56"/>
      <c r="C15" s="55"/>
      <c r="D15" s="55"/>
      <c r="E15" s="55"/>
      <c r="F15" s="57"/>
      <c r="G15" s="57"/>
      <c r="H15" s="58" t="s">
        <v>107</v>
      </c>
      <c r="I15" s="119"/>
      <c r="J15" s="192"/>
      <c r="K15" s="119"/>
      <c r="L15" s="119"/>
      <c r="M15" s="87">
        <f>_xlfn.STDEV.P(M19:M37)</f>
        <v>84.09834633306221</v>
      </c>
      <c r="N15" s="119"/>
      <c r="O15" s="59">
        <f>_xlfn.STDEV.P(O19:O37)</f>
        <v>0</v>
      </c>
      <c r="P15" s="59">
        <f>_xlfn.STDEV.P(P19:P37)</f>
        <v>1.4585691011106336</v>
      </c>
      <c r="Q15" s="59">
        <f>_xlfn.STDEV.P(Q19:Q37)</f>
        <v>0.89318751307774424</v>
      </c>
      <c r="R15" s="59">
        <f>_xlfn.STDEV.P(R19:R37)</f>
        <v>1.9972279958958186</v>
      </c>
      <c r="S15" s="59">
        <f>_xlfn.STDEV.P(S19:S37)</f>
        <v>0.89318751307774424</v>
      </c>
      <c r="T15" s="59">
        <f>_xlfn.STDEV.P(T19:T37)</f>
        <v>1.6307298299820703</v>
      </c>
      <c r="U15" s="59">
        <f>_xlfn.STDEV.P(U19:U37)</f>
        <v>1.7613895295454223</v>
      </c>
      <c r="V15" s="59">
        <f>_xlfn.STDEV.P(V19:V37)</f>
        <v>1.92950555577088</v>
      </c>
      <c r="W15" s="59">
        <f>_xlfn.STDEV.P(W19:W37)</f>
        <v>0.30689220499185793</v>
      </c>
      <c r="X15" s="59">
        <f>_xlfn.STDEV.P(X19:X37)</f>
        <v>0.22329687826943606</v>
      </c>
      <c r="Y15" s="59">
        <f>_xlfn.STDEV.P(Y19:Y37)</f>
        <v>0.22329687826943606</v>
      </c>
      <c r="Z15" s="59">
        <f>_xlfn.STDEV.P(Z19:Z37)</f>
        <v>0.40768245749551757</v>
      </c>
      <c r="AA15" s="59">
        <f>_xlfn.STDEV.P(AA19:AA37)</f>
        <v>0.36464227527765841</v>
      </c>
      <c r="AB15" s="59">
        <f>_xlfn.STDEV.P(AB19:AB37)</f>
        <v>0.22329687826943606</v>
      </c>
      <c r="AC15" s="59">
        <f>_xlfn.STDEV.P(AC19:AC37)</f>
        <v>0.22329687826943606</v>
      </c>
      <c r="AD15" s="59">
        <f>_xlfn.STDEV.P(AD19:AD37)</f>
        <v>0.46482951928041299</v>
      </c>
      <c r="AE15" s="59">
        <f>_xlfn.STDEV.P(AE19:AE37)</f>
        <v>0.44034738238635557</v>
      </c>
      <c r="AF15" s="59">
        <f>_xlfn.STDEV.P(AF19:AF37)</f>
        <v>0.22329687826943606</v>
      </c>
      <c r="AG15" s="59">
        <f>_xlfn.STDEV.P(AG19:AG37)</f>
        <v>0.30689220499185793</v>
      </c>
      <c r="AH15" s="59">
        <f>_xlfn.STDEV.P(AH19:AH37)</f>
        <v>0.48237638894272</v>
      </c>
      <c r="AI15" s="59">
        <f>_xlfn.STDEV.P(AI19:AI37)</f>
        <v>0.49930699897395464</v>
      </c>
      <c r="AJ15" s="59">
        <f>_xlfn.STDEV.P(AJ19:AJ37)</f>
        <v>0.48237638894272</v>
      </c>
      <c r="AK15" s="59">
        <f>_xlfn.STDEV.P(AK19:AK37)</f>
        <v>0.49372797471825575</v>
      </c>
      <c r="AL15" s="59">
        <f>_xlfn.STDEV.P(AL19:AL37)</f>
        <v>0.49930699897395464</v>
      </c>
      <c r="AM15" s="59">
        <f>_xlfn.STDEV.P(AM19:AM37)</f>
        <v>1.6307298299820703</v>
      </c>
      <c r="AN15" s="59">
        <f>_xlfn.STDEV.P(AN19:AN37)</f>
        <v>1.974911898873023</v>
      </c>
      <c r="AO15" s="59">
        <f>_xlfn.STDEV.P(AO19:AO37)</f>
        <v>1.6307298299820703</v>
      </c>
      <c r="AP15" s="59">
        <f>_xlfn.STDEV.P(AP19:AP37)</f>
        <v>1.974911898873023</v>
      </c>
      <c r="AQ15" s="59">
        <f>_xlfn.STDEV.P(AQ19:AQ37)</f>
        <v>1.4471291668281601</v>
      </c>
      <c r="AR15" s="59">
        <f>_xlfn.STDEV.P(AR19:AR37)</f>
        <v>1.4811839241547673</v>
      </c>
      <c r="AS15" s="59">
        <f>_xlfn.STDEV.P(AS19:AS37)</f>
        <v>1.3944885578412389</v>
      </c>
      <c r="AT15" s="59">
        <f>_xlfn.STDEV.P(AT19:AT37)</f>
        <v>0.92067661497557374</v>
      </c>
      <c r="AU15" s="59">
        <f>_xlfn.STDEV.P(AU19:AU37)</f>
        <v>0.66989063480830813</v>
      </c>
      <c r="AV15" s="59">
        <f>_xlfn.STDEV.P(AV19:AV37)</f>
        <v>1.2230473724865527</v>
      </c>
      <c r="AW15" s="59">
        <f>_xlfn.STDEV.P(AW19:AW37)</f>
        <v>1.4979209969218639</v>
      </c>
      <c r="AX15" s="59">
        <f>_xlfn.STDEV.P(AX19:AX37)</f>
        <v>1.2230473724865527</v>
      </c>
      <c r="AY15" s="59">
        <f>_xlfn.STDEV.P(AY19:AY37)</f>
        <v>0</v>
      </c>
      <c r="AZ15" s="59">
        <f>_xlfn.STDEV.P(AZ19:AZ37)</f>
        <v>0</v>
      </c>
      <c r="BA15" s="59">
        <f>_xlfn.STDEV.P(BA19:BA37)</f>
        <v>0</v>
      </c>
      <c r="BB15" s="59">
        <f>_xlfn.STDEV.P(BB19:BB37)</f>
        <v>0</v>
      </c>
      <c r="BC15" s="60">
        <f>_xlfn.STDEV.P(BC19:BC37)</f>
        <v>13.676718596905742</v>
      </c>
      <c r="BD15" s="61">
        <f>_xlfn.STDEV.P(BD19:BD37)</f>
        <v>5.3730630085811226</v>
      </c>
      <c r="BE15" s="62">
        <f>_xlfn.STDEV.P(BE19:BE37)</f>
        <v>16.591891354687739</v>
      </c>
      <c r="BF15" s="59">
        <f>_xlfn.STDEV.P(BF19:BF37)</f>
        <v>2.4551376399348634</v>
      </c>
      <c r="BG15" s="59">
        <f>_xlfn.STDEV.P(BG19:BG37)</f>
        <v>2.9171382022212673</v>
      </c>
      <c r="BH15" s="59">
        <f>_xlfn.STDEV.P(BH19:BH37)</f>
        <v>3.85901111154176</v>
      </c>
      <c r="BI15" s="59">
        <f>_xlfn.STDEV.P(BI19:BI37)</f>
        <v>3.949823797746046</v>
      </c>
      <c r="BJ15" s="59">
        <f>_xlfn.STDEV.P(BJ19:BJ37)</f>
        <v>0</v>
      </c>
      <c r="BK15" s="59">
        <f>_xlfn.STDEV.P(BK19:BK37)</f>
        <v>0.44659375653887212</v>
      </c>
      <c r="BL15" s="59">
        <f>_xlfn.STDEV.P(BL19:BL37)</f>
        <v>0.44659375653887212</v>
      </c>
      <c r="BM15" s="59">
        <f>_xlfn.STDEV.P(BM19:BM37)</f>
        <v>0.44659375653887212</v>
      </c>
      <c r="BN15" s="59">
        <f>_xlfn.STDEV.P(BN19:BN37)</f>
        <v>3.85901111154176</v>
      </c>
      <c r="BO15" s="59">
        <f>_xlfn.STDEV.P(BO19:BO37)</f>
        <v>3.9944559917916371</v>
      </c>
      <c r="BP15" s="59">
        <f>_xlfn.STDEV.P(BP19:BP37)</f>
        <v>2.4551376399348634</v>
      </c>
      <c r="BQ15" s="59">
        <f>_xlfn.STDEV.P(BQ19:BQ37)</f>
        <v>1.974911898873023</v>
      </c>
      <c r="BR15" s="59">
        <f>_xlfn.STDEV.P(BR19:BR37)</f>
        <v>1.92950555577088</v>
      </c>
      <c r="BS15" s="59">
        <f>_xlfn.STDEV.P(BS19:BS37)</f>
        <v>1.6307298299820703</v>
      </c>
      <c r="BT15" s="59">
        <f>_xlfn.STDEV.P(BT19:BT37)</f>
        <v>1.2275688199674317</v>
      </c>
      <c r="BU15" s="59">
        <f>_xlfn.STDEV.P(BU19:BU37)</f>
        <v>1.6307298299820703</v>
      </c>
      <c r="BV15" s="59">
        <f>_xlfn.STDEV.P(BV19:BV37)</f>
        <v>1.6307298299820703</v>
      </c>
      <c r="BW15" s="59">
        <f>_xlfn.STDEV.P(BW19:BW37)</f>
        <v>1.6307298299820703</v>
      </c>
      <c r="BX15" s="59">
        <f>_xlfn.STDEV.P(BX19:BX37)</f>
        <v>1.6307298299820703</v>
      </c>
      <c r="BY15" s="60">
        <f>_xlfn.STDEV.P(BY19:BY37)</f>
        <v>15.670428420110476</v>
      </c>
      <c r="BZ15" s="61">
        <f>_xlfn.STDEV.P(BZ19:BZ37)</f>
        <v>8.9269115987849226</v>
      </c>
      <c r="CA15" s="62">
        <f>_xlfn.STDEV.P(CA19:CA37)</f>
        <v>19.165412058982234</v>
      </c>
      <c r="CB15" s="59">
        <f>_xlfn.STDEV.P(CB19:CB37)</f>
        <v>2.4460947449731054</v>
      </c>
      <c r="CC15" s="59">
        <f>_xlfn.STDEV.P(CC19:CC37)</f>
        <v>2.9623678483095346</v>
      </c>
      <c r="CD15" s="59">
        <f>_xlfn.STDEV.P(CD19:CD37)</f>
        <v>2.8942583336563201</v>
      </c>
      <c r="CE15" s="59">
        <f>_xlfn.STDEV.P(CE19:CE37)</f>
        <v>2.9958419938437277</v>
      </c>
      <c r="CF15" s="59">
        <f>_xlfn.STDEV.P(CF19:CF37)</f>
        <v>1.3397812696166163</v>
      </c>
      <c r="CG15" s="59">
        <f>_xlfn.STDEV.P(CG19:CG37)</f>
        <v>2.4460947449731054</v>
      </c>
      <c r="CH15" s="59">
        <f>_xlfn.STDEV.P(CH19:CH37)</f>
        <v>1.3397812696166163</v>
      </c>
      <c r="CI15" s="59">
        <f>_xlfn.STDEV.P(CI19:CI37)</f>
        <v>0.88069476477271114</v>
      </c>
      <c r="CJ15" s="59">
        <f>_xlfn.STDEV.P(CJ19:CJ37)</f>
        <v>0.72928455055531682</v>
      </c>
      <c r="CK15" s="59">
        <f>_xlfn.STDEV.P(CK19:CK37)</f>
        <v>0.81536491499103514</v>
      </c>
      <c r="CL15" s="59">
        <f>_xlfn.STDEV.P(CL19:CL37)</f>
        <v>0.81536491499103514</v>
      </c>
      <c r="CM15" s="59">
        <f>_xlfn.STDEV.P(CM19:CM37)</f>
        <v>0.96475277788544</v>
      </c>
      <c r="CN15" s="59">
        <f>_xlfn.STDEV.P(CN19:CN37)</f>
        <v>2.6420842943181335</v>
      </c>
      <c r="CO15" s="59">
        <f>_xlfn.STDEV.P(CO19:CO37)</f>
        <v>2.8942583336563201</v>
      </c>
      <c r="CP15" s="59">
        <f>_xlfn.STDEV.P(CP19:CP37)</f>
        <v>1.2230473724865527</v>
      </c>
      <c r="CQ15" s="59">
        <f>_xlfn.STDEV.P(CQ19:CQ37)</f>
        <v>1.2230473724865527</v>
      </c>
      <c r="CR15" s="59">
        <f>_xlfn.STDEV.P(CR19:CR37)</f>
        <v>1.0939268258329751</v>
      </c>
      <c r="CS15" s="59">
        <f>_xlfn.STDEV.P(CS19:CS37)</f>
        <v>0</v>
      </c>
      <c r="CT15" s="59">
        <f>_xlfn.STDEV.P(CT19:CT37)</f>
        <v>1.3944885578412389</v>
      </c>
      <c r="CU15" s="59">
        <f>_xlfn.STDEV.P(CU19:CU37)</f>
        <v>0</v>
      </c>
      <c r="CV15" s="59">
        <f>_xlfn.STDEV.P(CV19:CV37)</f>
        <v>0</v>
      </c>
      <c r="CW15" s="59">
        <f>_xlfn.STDEV.P(CW19:CW37)</f>
        <v>0</v>
      </c>
      <c r="CX15" s="59">
        <f>_xlfn.STDEV.P(CX19:CX37)</f>
        <v>1.4811839241547673</v>
      </c>
      <c r="CY15" s="59">
        <f>_xlfn.STDEV.P(CY19:CY37)</f>
        <v>1.3210421471590668</v>
      </c>
      <c r="CZ15" s="59">
        <f>_xlfn.STDEV.P(CZ19:CZ37)</f>
        <v>1.3210421471590668</v>
      </c>
      <c r="DA15" s="59">
        <f>_xlfn.STDEV.P(DA19:DA37)</f>
        <v>0.66989063480830813</v>
      </c>
      <c r="DB15" s="60">
        <f>_xlfn.STDEV.P(DB19:DB37)</f>
        <v>15.222814195218985</v>
      </c>
      <c r="DC15" s="61">
        <f>_xlfn.STDEV.P(DC19:DC37)</f>
        <v>5.8782664638904061</v>
      </c>
      <c r="DD15" s="62">
        <f>_xlfn.STDEV.P(DD19:DD37)</f>
        <v>19.07573475674516</v>
      </c>
      <c r="DE15" s="59">
        <f>_xlfn.STDEV.P(DE19:DE37)</f>
        <v>2.4118819447136</v>
      </c>
      <c r="DF15" s="59">
        <f>_xlfn.STDEV.P(DF19:DF37)</f>
        <v>2.4965349948697733</v>
      </c>
      <c r="DG15" s="59">
        <f>_xlfn.STDEV.P(DG19:DG37)</f>
        <v>2.4118819447136</v>
      </c>
      <c r="DH15" s="59">
        <f>_xlfn.STDEV.P(DH19:DH37)</f>
        <v>1.5344610249592896</v>
      </c>
      <c r="DI15" s="59">
        <f>_xlfn.STDEV.P(DI19:DI37)</f>
        <v>2.4118819447136</v>
      </c>
      <c r="DJ15" s="59">
        <f>_xlfn.STDEV.P(DJ19:DJ37)</f>
        <v>2.201736911931778</v>
      </c>
      <c r="DK15" s="59">
        <f>_xlfn.STDEV.P(DK19:DK37)</f>
        <v>2.201736911931778</v>
      </c>
      <c r="DL15" s="59">
        <f>_xlfn.STDEV.P(DL19:DL37)</f>
        <v>0</v>
      </c>
      <c r="DM15" s="59">
        <f>_xlfn.STDEV.P(DM19:DM37)</f>
        <v>2.0384122874775881</v>
      </c>
      <c r="DN15" s="59">
        <f>_xlfn.STDEV.P(DN19:DN37)</f>
        <v>2.0384122874775881</v>
      </c>
      <c r="DO15" s="59">
        <f>_xlfn.STDEV.P(DO19:DO37)</f>
        <v>2.4965349948697733</v>
      </c>
      <c r="DP15" s="59">
        <f>_xlfn.STDEV.P(DP19:DP37)</f>
        <v>2.0384122874775881</v>
      </c>
      <c r="DQ15" s="59">
        <f>_xlfn.STDEV.P(DQ19:DQ37)</f>
        <v>2.4118819447136</v>
      </c>
      <c r="DR15" s="59">
        <f>_xlfn.STDEV.P(DR19:DR37)</f>
        <v>2.201736911931778</v>
      </c>
      <c r="DS15" s="59">
        <f>_xlfn.STDEV.P(DS19:DS37)</f>
        <v>2.201736911931778</v>
      </c>
      <c r="DT15" s="59">
        <f>_xlfn.STDEV.P(DT19:DT37)</f>
        <v>1.5344610249592896</v>
      </c>
      <c r="DU15" s="59">
        <f>_xlfn.STDEV.P(DU19:DU37)</f>
        <v>2.0384122874775881</v>
      </c>
      <c r="DV15" s="59">
        <f>_xlfn.STDEV.P(DV19:DV37)</f>
        <v>1.8232113763882918</v>
      </c>
      <c r="DW15" s="59">
        <f>_xlfn.STDEV.P(DW19:DW37)</f>
        <v>1.1164843913471802</v>
      </c>
      <c r="DX15" s="59">
        <f>_xlfn.STDEV.P(DX19:DX37)</f>
        <v>0</v>
      </c>
      <c r="DY15" s="59">
        <f>_xlfn.STDEV.P(DY19:DY37)</f>
        <v>2.4965349948697733</v>
      </c>
      <c r="DZ15" s="59">
        <f>_xlfn.STDEV.P(DZ19:DZ37)</f>
        <v>2.4118819447136</v>
      </c>
      <c r="EA15" s="59">
        <f>_xlfn.STDEV.P(EA19:EA37)</f>
        <v>2.201736911931778</v>
      </c>
      <c r="EB15" s="59">
        <f>_xlfn.STDEV.P(EB19:EB37)</f>
        <v>0</v>
      </c>
      <c r="EC15" s="59">
        <f>_xlfn.STDEV.P(EC19:EC37)</f>
        <v>2.4118819447136</v>
      </c>
      <c r="ED15" s="59">
        <f>_xlfn.STDEV.P(ED19:ED37)</f>
        <v>2.4118819447136</v>
      </c>
      <c r="EE15" s="59">
        <f>_xlfn.STDEV.P(EE19:EE37)</f>
        <v>2.4965349948697733</v>
      </c>
      <c r="EF15" s="59">
        <f>_xlfn.STDEV.P(EF19:EF37)</f>
        <v>1.8232113763882918</v>
      </c>
      <c r="EG15" s="59">
        <f>_xlfn.STDEV.P(EG19:EG37)</f>
        <v>2.4118819447136</v>
      </c>
      <c r="EH15" s="59">
        <f>_xlfn.STDEV.P(EH19:EH37)</f>
        <v>2.4118819447136</v>
      </c>
      <c r="EI15" s="59">
        <f>_xlfn.STDEV.P(EI19:EI37)</f>
        <v>2.324147596402065</v>
      </c>
      <c r="EJ15" s="59">
        <f>_xlfn.STDEV.P(EJ19:EJ37)</f>
        <v>0</v>
      </c>
      <c r="EK15" s="62">
        <f>_xlfn.STDEV.P(EK19:EK37)</f>
        <v>14.960705687949364</v>
      </c>
      <c r="EL15" s="63">
        <f>_xlfn.STDEV.P(EL19:EL37)</f>
        <v>54.924223800712952</v>
      </c>
      <c r="EM15" s="59">
        <f>_xlfn.STDEV.P(EM19:EM37)</f>
        <v>0.22329687826943606</v>
      </c>
      <c r="EN15" s="59">
        <f>_xlfn.STDEV.P(EN19:EN37)</f>
        <v>0.30689220499185793</v>
      </c>
      <c r="EO15" s="59">
        <f>_xlfn.STDEV.P(EO19:EO37)</f>
        <v>0.72928455055531682</v>
      </c>
      <c r="EP15" s="59">
        <f>_xlfn.STDEV.P(EP19:EP37)</f>
        <v>0.88069476477271114</v>
      </c>
      <c r="EQ15" s="59">
        <f>_xlfn.STDEV.P(EQ19:EQ37)</f>
        <v>0.22329687826943606</v>
      </c>
      <c r="ER15" s="59">
        <f>_xlfn.STDEV.P(ER19:ER37)</f>
        <v>0.96475277788544</v>
      </c>
      <c r="ES15" s="59">
        <f>_xlfn.STDEV.P(ES19:ES37)</f>
        <v>0.48237638894272</v>
      </c>
      <c r="ET15" s="59">
        <f>_xlfn.STDEV.P(ET19:ET37)</f>
        <v>0.49372797471825575</v>
      </c>
      <c r="EU15" s="59">
        <f>_xlfn.STDEV.P(EU19:EU37)</f>
        <v>0.49930699897395464</v>
      </c>
      <c r="EV15" s="59">
        <f>_xlfn.STDEV.P(EV19:EV37)</f>
        <v>0.36464227527765841</v>
      </c>
      <c r="EW15" s="59">
        <f>_xlfn.STDEV.P(EW19:EW37)</f>
        <v>0.88069476477271114</v>
      </c>
      <c r="EX15" s="59">
        <f>_xlfn.STDEV.P(EX19:EX37)</f>
        <v>0.30689220499185793</v>
      </c>
      <c r="EY15" s="59">
        <f>_xlfn.STDEV.P(EY19:EY37)</f>
        <v>0.88069476477271114</v>
      </c>
      <c r="EZ15" s="59">
        <f>_xlfn.STDEV.P(EZ19:EZ37)</f>
        <v>0.88069476477271114</v>
      </c>
      <c r="FA15" s="59">
        <f>_xlfn.STDEV.P(FA19:FA37)</f>
        <v>0.81536491499103514</v>
      </c>
      <c r="FB15" s="59">
        <f>_xlfn.STDEV.P(FB19:FB37)</f>
        <v>0.22329687826943606</v>
      </c>
      <c r="FC15" s="59">
        <f>_xlfn.STDEV.P(FC19:FC37)</f>
        <v>0.72928455055531682</v>
      </c>
      <c r="FD15" s="59">
        <f>_xlfn.STDEV.P(FD19:FD37)</f>
        <v>0.44034738238635557</v>
      </c>
      <c r="FE15" s="59">
        <f>_xlfn.STDEV.P(FE19:FE37)</f>
        <v>0.44034738238635557</v>
      </c>
      <c r="FF15" s="59">
        <f>_xlfn.STDEV.P(FF19:FF37)</f>
        <v>0.96475277788544</v>
      </c>
      <c r="FG15" s="59">
        <f>_xlfn.STDEV.P(FG19:FG37)</f>
        <v>0.49930699897395464</v>
      </c>
      <c r="FH15" s="59">
        <f>_xlfn.STDEV.P(FH19:FH37)</f>
        <v>0.92965903856082599</v>
      </c>
      <c r="FI15" s="59">
        <f>_xlfn.STDEV.P(FI19:FI37)</f>
        <v>0.96475277788544</v>
      </c>
      <c r="FJ15" s="59">
        <f>_xlfn.STDEV.P(FJ19:FJ37)</f>
        <v>0.98745594943651149</v>
      </c>
      <c r="FK15" s="59">
        <f>_xlfn.STDEV.P(FK19:FK37)</f>
        <v>0.36464227527765841</v>
      </c>
      <c r="FL15" s="59">
        <f>_xlfn.STDEV.P(FL19:FL37)</f>
        <v>0.40768245749551757</v>
      </c>
      <c r="FM15" s="59">
        <f>_xlfn.STDEV.P(FM19:FM37)</f>
        <v>0.36464227527765841</v>
      </c>
      <c r="FN15" s="59">
        <f>_xlfn.STDEV.P(FN19:FN37)</f>
        <v>0.92965903856082599</v>
      </c>
      <c r="FO15" s="59">
        <f>_xlfn.STDEV.P(FO19:FO37)</f>
        <v>0.96475277788544</v>
      </c>
      <c r="FP15" s="59">
        <f>_xlfn.STDEV.P(FP19:FP37)</f>
        <v>0.98745594943651149</v>
      </c>
      <c r="FQ15" s="59">
        <f>_xlfn.STDEV.P(FQ19:FQ37)</f>
        <v>0.36464227527765841</v>
      </c>
      <c r="FR15" s="59">
        <f>_xlfn.STDEV.P(FR19:FR37)</f>
        <v>0.40768245749551757</v>
      </c>
      <c r="FS15" s="59">
        <f>_xlfn.STDEV.P(FS19:FS37)</f>
        <v>0.46482951928041299</v>
      </c>
      <c r="FT15" s="59">
        <f>_xlfn.STDEV.P(FT19:FT37)</f>
        <v>0.46482951928041299</v>
      </c>
      <c r="FU15" s="59">
        <f>_xlfn.STDEV.P(FU19:FU37)</f>
        <v>0.49372797471825575</v>
      </c>
      <c r="FV15" s="59">
        <f>_xlfn.STDEV.P(FV19:FV37)</f>
        <v>0.98745594943651149</v>
      </c>
      <c r="FW15" s="59">
        <f>_xlfn.STDEV.P(FW19:FW37)</f>
        <v>0.44034738238635557</v>
      </c>
      <c r="FX15" s="59">
        <f>_xlfn.STDEV.P(FX19:FX37)</f>
        <v>0.49372797471825575</v>
      </c>
      <c r="FY15" s="59">
        <f>_xlfn.STDEV.P(FY19:FY37)</f>
        <v>0.30689220499185793</v>
      </c>
      <c r="FZ15" s="59">
        <f>_xlfn.STDEV.P(FZ19:FZ37)</f>
        <v>0.30689220499185793</v>
      </c>
      <c r="GA15" s="59">
        <f>_xlfn.STDEV.P(GA19:GA37)</f>
        <v>0.40768245749551757</v>
      </c>
      <c r="GB15" s="59">
        <f>_xlfn.STDEV.P(GB19:GB37)</f>
        <v>0.49930699897395464</v>
      </c>
      <c r="GC15" s="59">
        <f>_xlfn.STDEV.P(GC19:GC37)</f>
        <v>0.48237638894272</v>
      </c>
      <c r="GD15" s="59">
        <f>_xlfn.STDEV.P(GD19:GD37)</f>
        <v>0.22329687826943606</v>
      </c>
      <c r="GE15" s="59">
        <f>_xlfn.STDEV.P(GE19:GE37)</f>
        <v>0.44034738238635557</v>
      </c>
      <c r="GF15" s="59">
        <f>_xlfn.STDEV.P(GF19:GF37)</f>
        <v>0.49372797471825575</v>
      </c>
      <c r="GG15" s="59">
        <f>_xlfn.STDEV.P(GG19:GG37)</f>
        <v>0.36464227527765841</v>
      </c>
      <c r="GH15" s="59">
        <f>_xlfn.STDEV.P(GH19:GH37)</f>
        <v>0.22329687826943606</v>
      </c>
      <c r="GI15" s="59">
        <f>_xlfn.STDEV.P(GI19:GI37)</f>
        <v>0.44034738238635557</v>
      </c>
      <c r="GJ15" s="59">
        <f>_xlfn.STDEV.P(GJ19:GJ37)</f>
        <v>0.49930699897395464</v>
      </c>
      <c r="GK15" s="59">
        <f>_xlfn.STDEV.P(GK19:GK37)</f>
        <v>0.44034738238635557</v>
      </c>
      <c r="GL15" s="59">
        <f>_xlfn.STDEV.P(GL19:GL37)</f>
        <v>0.36464227527765841</v>
      </c>
      <c r="GM15" s="59">
        <f>_xlfn.STDEV.P(GM19:GM37)</f>
        <v>0.46482951928041299</v>
      </c>
      <c r="GN15" s="59">
        <f>_xlfn.STDEV.P(GN19:GN37)</f>
        <v>0.49372797471825575</v>
      </c>
      <c r="GO15" s="59">
        <f>_xlfn.STDEV.P(GO19:GO37)</f>
        <v>0.30689220499185793</v>
      </c>
      <c r="GP15" s="59">
        <f>_xlfn.STDEV.P(GP19:GP37)</f>
        <v>0.22329687826943606</v>
      </c>
      <c r="GQ15" s="59">
        <f>_xlfn.STDEV.P(GQ19:GQ37)</f>
        <v>0.22329687826943606</v>
      </c>
      <c r="GR15" s="59">
        <f>_xlfn.STDEV.P(GR19:GR37)</f>
        <v>0.44034738238635557</v>
      </c>
      <c r="GS15" s="59">
        <f>_xlfn.STDEV.P(GS19:GS37)</f>
        <v>0.44034738238635557</v>
      </c>
      <c r="GT15" s="59">
        <f>_xlfn.STDEV.P(GT19:GT37)</f>
        <v>0</v>
      </c>
      <c r="GU15" s="59">
        <f>_xlfn.STDEV.P(GU19:GU37)</f>
        <v>0.30689220499185793</v>
      </c>
      <c r="GV15" s="59">
        <f>_xlfn.STDEV.P(GV19:GV37)</f>
        <v>0.49372797471825575</v>
      </c>
      <c r="GW15" s="59">
        <f>_xlfn.STDEV.P(GW19:GW37)</f>
        <v>0.44034738238635557</v>
      </c>
      <c r="GX15" s="59">
        <f>_xlfn.STDEV.P(GX19:GX37)</f>
        <v>0.30689220499185793</v>
      </c>
      <c r="GY15" s="59">
        <f>_xlfn.STDEV.P(GY19:GY37)</f>
        <v>0.49372797471825575</v>
      </c>
      <c r="GZ15" s="59">
        <f>_xlfn.STDEV.P(GZ19:GZ37)</f>
        <v>0</v>
      </c>
      <c r="HA15" s="59">
        <f>_xlfn.STDEV.P(HA19:HA37)</f>
        <v>0</v>
      </c>
      <c r="HB15" s="59">
        <f>_xlfn.STDEV.P(HB19:HB37)</f>
        <v>0</v>
      </c>
      <c r="HC15" s="59">
        <f>_xlfn.STDEV.P(HC19:HC37)</f>
        <v>0.48237638894272</v>
      </c>
      <c r="HD15" s="59">
        <f>_xlfn.STDEV.P(HD19:HD37)</f>
        <v>0.44034738238635557</v>
      </c>
      <c r="HE15" s="59">
        <f>_xlfn.STDEV.P(HE19:HE37)</f>
        <v>0.40768245749551757</v>
      </c>
      <c r="HF15" s="59">
        <f>_xlfn.STDEV.P(HF19:HF37)</f>
        <v>0.22329687826943606</v>
      </c>
      <c r="HG15" s="59">
        <f>_xlfn.STDEV.P(HG19:HG37)</f>
        <v>0.49372797471825575</v>
      </c>
      <c r="HH15" s="59">
        <f>_xlfn.STDEV.P(HH19:HH37)</f>
        <v>0.49372797471825575</v>
      </c>
      <c r="HI15" s="59">
        <f>_xlfn.STDEV.P(HI19:HI37)</f>
        <v>0.44034738238635557</v>
      </c>
      <c r="HJ15" s="59">
        <f>_xlfn.STDEV.P(HJ19:HJ37)</f>
        <v>0</v>
      </c>
      <c r="HK15" s="59">
        <f>_xlfn.STDEV.P(HK19:HK37)</f>
        <v>0.46482951928041299</v>
      </c>
      <c r="HL15" s="59">
        <f>_xlfn.STDEV.P(HL19:HL37)</f>
        <v>0.49372797471825575</v>
      </c>
      <c r="HM15" s="59">
        <f>_xlfn.STDEV.P(HM19:HM37)</f>
        <v>0.49372797471825575</v>
      </c>
      <c r="HN15" s="59">
        <f>_xlfn.STDEV.P(HN19:HN37)</f>
        <v>0.49372797471825575</v>
      </c>
      <c r="HO15" s="59">
        <f>_xlfn.STDEV.P(HO19:HO37)</f>
        <v>0.44034738238635557</v>
      </c>
      <c r="HP15" s="59">
        <f>_xlfn.STDEV.P(HP19:HP37)</f>
        <v>0.40768245749551757</v>
      </c>
      <c r="HQ15" s="59">
        <f>_xlfn.STDEV.P(HQ19:HQ37)</f>
        <v>0.36464227527765841</v>
      </c>
      <c r="HR15" s="59">
        <f>_xlfn.STDEV.P(HR19:HR37)</f>
        <v>0</v>
      </c>
      <c r="HS15" s="59">
        <f>_xlfn.STDEV.P(HS19:HS37)</f>
        <v>0.22329687826943606</v>
      </c>
      <c r="HT15" s="59">
        <f>_xlfn.STDEV.P(HT19:HT37)</f>
        <v>0</v>
      </c>
      <c r="HU15" s="59">
        <f>_xlfn.STDEV.P(HU19:HU37)</f>
        <v>0</v>
      </c>
      <c r="HV15" s="59">
        <f>_xlfn.STDEV.P(HV19:HV37)</f>
        <v>0</v>
      </c>
      <c r="HW15" s="59">
        <f>_xlfn.STDEV.P(HW19:HW37)</f>
        <v>0.49930699897395464</v>
      </c>
      <c r="HX15" s="59">
        <f>_xlfn.STDEV.P(HX19:HX37)</f>
        <v>0.49372797471825575</v>
      </c>
      <c r="HY15" s="59">
        <f>_xlfn.STDEV.P(HY19:HY37)</f>
        <v>0.44034738238635557</v>
      </c>
      <c r="HZ15" s="59">
        <f>_xlfn.STDEV.P(HZ19:HZ37)</f>
        <v>0</v>
      </c>
      <c r="IA15" s="59">
        <f>_xlfn.STDEV.P(IA19:IA37)</f>
        <v>0</v>
      </c>
      <c r="IB15" s="60">
        <f>_xlfn.STDEV.P(IB19:IB37)</f>
        <v>13.867796850029359</v>
      </c>
      <c r="IC15" s="61">
        <f>_xlfn.STDEV.P(IC19:IC37)</f>
        <v>5.9675948560245757</v>
      </c>
      <c r="ID15" s="62">
        <f>_xlfn.STDEV.P(ID19:ID37)</f>
        <v>16.001038747444802</v>
      </c>
      <c r="IE15" s="59">
        <f>_xlfn.STDEV.P(IE19:IE37)</f>
        <v>0.89318751307774424</v>
      </c>
      <c r="IF15" s="59">
        <f>_xlfn.STDEV.P(IF19:IF37)</f>
        <v>1.6307298299820703</v>
      </c>
      <c r="IG15" s="59">
        <f>_xlfn.STDEV.P(IG19:IG37)</f>
        <v>1.4585691011106336</v>
      </c>
      <c r="IH15" s="59">
        <f>_xlfn.STDEV.P(IH19:IH37)</f>
        <v>1.9972279958958186</v>
      </c>
      <c r="II15" s="59">
        <f>_xlfn.STDEV.P(II19:II37)</f>
        <v>1.7613895295454223</v>
      </c>
      <c r="IJ15" s="59">
        <f>_xlfn.STDEV.P(IJ19:IJ37)</f>
        <v>2.4965349948697733</v>
      </c>
      <c r="IK15" s="59">
        <f>_xlfn.STDEV.P(IK19:IK37)</f>
        <v>0</v>
      </c>
      <c r="IL15" s="59">
        <f>_xlfn.STDEV.P(IL19:IL37)</f>
        <v>1.8232113763882918</v>
      </c>
      <c r="IM15" s="59">
        <f>_xlfn.STDEV.P(IM19:IM37)</f>
        <v>2.4965349948697733</v>
      </c>
      <c r="IN15" s="59">
        <f>_xlfn.STDEV.P(IN19:IN37)</f>
        <v>2.4965349948697733</v>
      </c>
      <c r="IO15" s="59">
        <f>_xlfn.STDEV.P(IO19:IO37)</f>
        <v>2.201736911931778</v>
      </c>
      <c r="IP15" s="59">
        <f>_xlfn.STDEV.P(IP19:IP37)</f>
        <v>2.4965349948697733</v>
      </c>
      <c r="IQ15" s="59">
        <f>_xlfn.STDEV.P(IQ19:IQ37)</f>
        <v>1.1164843913471802</v>
      </c>
      <c r="IR15" s="59">
        <f>_xlfn.STDEV.P(IR19:IR37)</f>
        <v>0</v>
      </c>
      <c r="IS15" s="59">
        <f>_xlfn.STDEV.P(IS19:IS37)</f>
        <v>1.0939268258329751</v>
      </c>
      <c r="IT15" s="59">
        <f>_xlfn.STDEV.P(IT19:IT37)</f>
        <v>1.4979209969218639</v>
      </c>
      <c r="IU15" s="59">
        <f>_xlfn.STDEV.P(IU19:IU37)</f>
        <v>1.3944885578412389</v>
      </c>
      <c r="IV15" s="59">
        <f>_xlfn.STDEV.P(IV19:IV37)</f>
        <v>0</v>
      </c>
      <c r="IW15" s="59">
        <f>_xlfn.STDEV.P(IW19:IW37)</f>
        <v>1.4471291668281601</v>
      </c>
      <c r="IX15" s="59">
        <f>_xlfn.STDEV.P(IX19:IX37)</f>
        <v>1.3210421471590668</v>
      </c>
      <c r="IY15" s="59">
        <f>_xlfn.STDEV.P(IY19:IY37)</f>
        <v>1.0939268258329751</v>
      </c>
      <c r="IZ15" s="59">
        <f>_xlfn.STDEV.P(IZ19:IZ37)</f>
        <v>0.66989063480830813</v>
      </c>
      <c r="JA15" s="59">
        <f>_xlfn.STDEV.P(JA19:JA37)</f>
        <v>1.0939268258329751</v>
      </c>
      <c r="JB15" s="59">
        <f>_xlfn.STDEV.P(JB19:JB37)</f>
        <v>1.0939268258329751</v>
      </c>
      <c r="JC15" s="59">
        <f>_xlfn.STDEV.P(JC19:JC37)</f>
        <v>1.4811839241547673</v>
      </c>
      <c r="JD15" s="59">
        <f>_xlfn.STDEV.P(JD19:JD37)</f>
        <v>0.92067661497557374</v>
      </c>
      <c r="JE15" s="60">
        <f>_xlfn.STDEV.P(JE19:JE37)</f>
        <v>13.440749220641994</v>
      </c>
      <c r="JF15" s="61">
        <f>_xlfn.STDEV.P(JF19:JF37)</f>
        <v>6.2682420761934337</v>
      </c>
      <c r="JG15" s="62">
        <f>_xlfn.STDEV.P(JG19:JG37)</f>
        <v>16.268692636804079</v>
      </c>
      <c r="JH15" s="59">
        <f>_xlfn.STDEV.P(JH19:JH37)</f>
        <v>2.4118819447136</v>
      </c>
      <c r="JI15" s="59">
        <f>_xlfn.STDEV.P(JI19:JI37)</f>
        <v>1.3397812696166163</v>
      </c>
      <c r="JJ15" s="59">
        <f>_xlfn.STDEV.P(JJ19:JJ37)</f>
        <v>2.324147596402065</v>
      </c>
      <c r="JK15" s="59">
        <f>_xlfn.STDEV.P(JK19:JK37)</f>
        <v>2.4118819447136</v>
      </c>
      <c r="JL15" s="59">
        <f>_xlfn.STDEV.P(JL19:JL37)</f>
        <v>2.4686398735912789</v>
      </c>
      <c r="JM15" s="59">
        <f>_xlfn.STDEV.P(JM19:JM37)</f>
        <v>0</v>
      </c>
      <c r="JN15" s="59">
        <f>_xlfn.STDEV.P(JN19:JN37)</f>
        <v>0.61378440998371586</v>
      </c>
      <c r="JO15" s="59">
        <f>_xlfn.STDEV.P(JO19:JO37)</f>
        <v>0.96475277788544</v>
      </c>
      <c r="JP15" s="59">
        <f>_xlfn.STDEV.P(JP19:JP37)</f>
        <v>0.44659375653887212</v>
      </c>
      <c r="JQ15" s="59">
        <f>_xlfn.STDEV.P(JQ19:JQ37)</f>
        <v>2.201736911931778</v>
      </c>
      <c r="JR15" s="59">
        <f>_xlfn.STDEV.P(JR19:JR37)</f>
        <v>2.201736911931778</v>
      </c>
      <c r="JS15" s="59">
        <f>_xlfn.STDEV.P(JS19:JS37)</f>
        <v>1.5344610249592896</v>
      </c>
      <c r="JT15" s="59">
        <f>_xlfn.STDEV.P(JT19:JT37)</f>
        <v>0</v>
      </c>
      <c r="JU15" s="59">
        <f>_xlfn.STDEV.P(JU19:JU37)</f>
        <v>2.0384122874775881</v>
      </c>
      <c r="JV15" s="59">
        <f>_xlfn.STDEV.P(JV19:JV37)</f>
        <v>2.324147596402065</v>
      </c>
      <c r="JW15" s="59">
        <f>_xlfn.STDEV.P(JW19:JW37)</f>
        <v>0.88069476477271114</v>
      </c>
      <c r="JX15" s="59">
        <f>_xlfn.STDEV.P(JX19:JX37)</f>
        <v>0.99861399794790928</v>
      </c>
      <c r="JY15" s="59">
        <f>_xlfn.STDEV.P(JY19:JY37)</f>
        <v>0.88069476477271114</v>
      </c>
      <c r="JZ15" s="59">
        <f>_xlfn.STDEV.P(JZ19:JZ37)</f>
        <v>0.44659375653887212</v>
      </c>
      <c r="KA15" s="59">
        <f>_xlfn.STDEV.P(KA19:KA37)</f>
        <v>0.92965903856082599</v>
      </c>
      <c r="KB15" s="59">
        <f>_xlfn.STDEV.P(KB19:KB37)</f>
        <v>0.96475277788544</v>
      </c>
      <c r="KC15" s="59">
        <f>_xlfn.STDEV.P(KC19:KC37)</f>
        <v>0.72928455055531682</v>
      </c>
      <c r="KD15" s="59">
        <f>_xlfn.STDEV.P(KD19:KD37)</f>
        <v>0</v>
      </c>
      <c r="KE15" s="59">
        <f>_xlfn.STDEV.P(KE19:KE37)</f>
        <v>0.99861399794790928</v>
      </c>
      <c r="KF15" s="59">
        <f>_xlfn.STDEV.P(KF19:KF37)</f>
        <v>0.81536491499103514</v>
      </c>
      <c r="KG15" s="59">
        <f>_xlfn.STDEV.P(KG19:KG37)</f>
        <v>0</v>
      </c>
      <c r="KH15" s="59">
        <f>_xlfn.STDEV.P(KH19:KH37)</f>
        <v>0</v>
      </c>
      <c r="KI15" s="59">
        <f>_xlfn.STDEV.P(KI19:KI37)</f>
        <v>0.96475277788544</v>
      </c>
      <c r="KJ15" s="59">
        <f>_xlfn.STDEV.P(KJ19:KJ37)</f>
        <v>0.88069476477271114</v>
      </c>
      <c r="KK15" s="59">
        <f>_xlfn.STDEV.P(KK19:KK37)</f>
        <v>0</v>
      </c>
      <c r="KL15" s="59">
        <f>_xlfn.STDEV.P(KL19:KL37)</f>
        <v>0</v>
      </c>
      <c r="KM15" s="60">
        <f>_xlfn.STDEV.P(KM19:KM37)</f>
        <v>14.715586174335483</v>
      </c>
      <c r="KN15" s="61">
        <f>_xlfn.STDEV.P(KN19:KN37)</f>
        <v>5.1589687388811987</v>
      </c>
      <c r="KO15" s="62">
        <f>_xlfn.STDEV.P(KO19:KO37)</f>
        <v>15.26914583087188</v>
      </c>
      <c r="KP15" s="59">
        <f>_xlfn.STDEV.P(KP19:KP37)</f>
        <v>2.4118819447136</v>
      </c>
      <c r="KQ15" s="59">
        <f>_xlfn.STDEV.P(KQ19:KQ37)</f>
        <v>2.4965349948697733</v>
      </c>
      <c r="KR15" s="59">
        <f>_xlfn.STDEV.P(KR19:KR37)</f>
        <v>2.4118819447136</v>
      </c>
      <c r="KS15" s="59">
        <f>_xlfn.STDEV.P(KS19:KS37)</f>
        <v>1.5344610249592896</v>
      </c>
      <c r="KT15" s="59">
        <f>_xlfn.STDEV.P(KT19:KT37)</f>
        <v>2.4118819447136</v>
      </c>
      <c r="KU15" s="59">
        <f>_xlfn.STDEV.P(KU19:KU37)</f>
        <v>2.201736911931778</v>
      </c>
      <c r="KV15" s="59">
        <f>_xlfn.STDEV.P(KV19:KV37)</f>
        <v>2.201736911931778</v>
      </c>
      <c r="KW15" s="59">
        <f>_xlfn.STDEV.P(KW19:KW37)</f>
        <v>0</v>
      </c>
      <c r="KX15" s="59">
        <f>_xlfn.STDEV.P(KX19:KX37)</f>
        <v>2.0384122874775881</v>
      </c>
      <c r="KY15" s="59">
        <f>_xlfn.STDEV.P(KY19:KY37)</f>
        <v>2.0384122874775881</v>
      </c>
      <c r="KZ15" s="59">
        <f>_xlfn.STDEV.P(KZ19:KZ37)</f>
        <v>2.4965349948697733</v>
      </c>
      <c r="LA15" s="59">
        <f>_xlfn.STDEV.P(LA19:LA37)</f>
        <v>2.0384122874775881</v>
      </c>
      <c r="LB15" s="59">
        <f>_xlfn.STDEV.P(LB19:LB37)</f>
        <v>2.4118819447136</v>
      </c>
      <c r="LC15" s="59">
        <f>_xlfn.STDEV.P(LC19:LC37)</f>
        <v>2.201736911931778</v>
      </c>
      <c r="LD15" s="59">
        <f>_xlfn.STDEV.P(LD19:LD37)</f>
        <v>2.201736911931778</v>
      </c>
      <c r="LE15" s="59">
        <f>_xlfn.STDEV.P(LE19:LE37)</f>
        <v>1.5344610249592896</v>
      </c>
      <c r="LF15" s="59">
        <f>_xlfn.STDEV.P(LF19:LF37)</f>
        <v>2.0384122874775881</v>
      </c>
      <c r="LG15" s="59">
        <f>_xlfn.STDEV.P(LG19:LG37)</f>
        <v>1.8232113763882918</v>
      </c>
      <c r="LH15" s="59">
        <f>_xlfn.STDEV.P(LH19:LH37)</f>
        <v>1.1164843913471802</v>
      </c>
      <c r="LI15" s="59">
        <f>_xlfn.STDEV.P(LI19:LI37)</f>
        <v>0</v>
      </c>
      <c r="LJ15" s="59">
        <f>_xlfn.STDEV.P(LJ19:LJ37)</f>
        <v>2.4965349948697733</v>
      </c>
      <c r="LK15" s="59">
        <f>_xlfn.STDEV.P(LK19:LK37)</f>
        <v>2.4118819447136</v>
      </c>
      <c r="LL15" s="59">
        <f>_xlfn.STDEV.P(LL19:LL37)</f>
        <v>2.201736911931778</v>
      </c>
      <c r="LM15" s="59">
        <f>_xlfn.STDEV.P(LM19:LM37)</f>
        <v>0</v>
      </c>
      <c r="LN15" s="59">
        <f>_xlfn.STDEV.P(LN19:LN37)</f>
        <v>2.4118819447136</v>
      </c>
      <c r="LO15" s="59">
        <f>_xlfn.STDEV.P(LO19:LO37)</f>
        <v>2.4118819447136</v>
      </c>
      <c r="LP15" s="59">
        <f>_xlfn.STDEV.P(LP19:LP37)</f>
        <v>2.4965349948697733</v>
      </c>
      <c r="LQ15" s="59">
        <f>_xlfn.STDEV.P(LQ19:LQ37)</f>
        <v>1.8232113763882918</v>
      </c>
      <c r="LR15" s="59">
        <f>_xlfn.STDEV.P(LR19:LR37)</f>
        <v>2.4118819447136</v>
      </c>
      <c r="LS15" s="59">
        <f>_xlfn.STDEV.P(LS19:LS37)</f>
        <v>2.4118819447136</v>
      </c>
      <c r="LT15" s="59">
        <f>_xlfn.STDEV.P(LT19:LT37)</f>
        <v>2.324147596402065</v>
      </c>
      <c r="LU15" s="59">
        <f>_xlfn.STDEV.P(LU19:LU37)</f>
        <v>0</v>
      </c>
      <c r="LV15" s="62">
        <f>_xlfn.STDEV.P(LV19:LV37)</f>
        <v>14.960705687949364</v>
      </c>
      <c r="LW15" s="64">
        <f>_xlfn.STDEV.P(LW19:LW37)</f>
        <v>40.134400245954758</v>
      </c>
      <c r="LX15" s="65">
        <f>_xlfn.STDEV.P(LX19:LX37)</f>
        <v>86.433712772280629</v>
      </c>
      <c r="LY15" s="175"/>
    </row>
    <row r="16" spans="1:1563" s="18" customFormat="1" ht="18" x14ac:dyDescent="0.4">
      <c r="A16" s="31"/>
      <c r="B16" s="32"/>
      <c r="C16" s="31"/>
      <c r="D16" s="31"/>
      <c r="E16" s="31"/>
      <c r="F16" s="33"/>
      <c r="G16" s="33"/>
      <c r="H16" s="36" t="s">
        <v>108</v>
      </c>
      <c r="I16" s="119"/>
      <c r="J16" s="192"/>
      <c r="K16" s="119"/>
      <c r="L16" s="119"/>
      <c r="M16" s="118"/>
      <c r="N16" s="119"/>
      <c r="O16" s="38">
        <f>COUNTIF(O19:O37,"&gt;0")</f>
        <v>19</v>
      </c>
      <c r="P16" s="38">
        <f>COUNTIF(P19:P37,"&gt;0")</f>
        <v>16</v>
      </c>
      <c r="Q16" s="38">
        <f>COUNTIF(Q19:Q37,"&gt;0")</f>
        <v>18</v>
      </c>
      <c r="R16" s="38">
        <f>COUNTIF(R19:R37,"&gt;0")</f>
        <v>10</v>
      </c>
      <c r="S16" s="38">
        <f>COUNTIF(S19:S37,"&gt;0")</f>
        <v>18</v>
      </c>
      <c r="T16" s="38">
        <f>COUNTIF(T19:T37,"&gt;0")</f>
        <v>15</v>
      </c>
      <c r="U16" s="38">
        <f>COUNTIF(U19:U37,"&gt;0")</f>
        <v>14</v>
      </c>
      <c r="V16" s="38">
        <f>COUNTIF(V19:V37,"&gt;0")</f>
        <v>12</v>
      </c>
      <c r="W16" s="38">
        <f>COUNTIF(W19:W37,"&gt;0")</f>
        <v>17</v>
      </c>
      <c r="X16" s="38">
        <f>COUNTIF(X19:X37,"&gt;0")</f>
        <v>18</v>
      </c>
      <c r="Y16" s="38">
        <f>COUNTIF(Y19:Y37,"&gt;0")</f>
        <v>18</v>
      </c>
      <c r="Z16" s="38">
        <f>COUNTIF(Z19:Z37,"&gt;0")</f>
        <v>15</v>
      </c>
      <c r="AA16" s="38">
        <f>COUNTIF(AA19:AA37,"&gt;0")</f>
        <v>16</v>
      </c>
      <c r="AB16" s="38">
        <f>COUNTIF(AB19:AB37,"&gt;0")</f>
        <v>18</v>
      </c>
      <c r="AC16" s="38">
        <f>COUNTIF(AC19:AC37,"&gt;0")</f>
        <v>18</v>
      </c>
      <c r="AD16" s="38">
        <f>COUNTIF(AD19:AD37,"&gt;0")</f>
        <v>13</v>
      </c>
      <c r="AE16" s="38">
        <f>COUNTIF(AE19:AE37,"&gt;0")</f>
        <v>14</v>
      </c>
      <c r="AF16" s="38">
        <f>COUNTIF(AF19:AF37,"&gt;0")</f>
        <v>18</v>
      </c>
      <c r="AG16" s="38">
        <f>COUNTIF(AG19:AG37,"&gt;0")</f>
        <v>17</v>
      </c>
      <c r="AH16" s="38">
        <f>COUNTIF(AH19:AH37,"&gt;0")</f>
        <v>12</v>
      </c>
      <c r="AI16" s="38">
        <f>COUNTIF(AI19:AI37,"&gt;0")</f>
        <v>9</v>
      </c>
      <c r="AJ16" s="38">
        <f>COUNTIF(AJ19:AJ37,"&gt;0")</f>
        <v>12</v>
      </c>
      <c r="AK16" s="38">
        <f>COUNTIF(AK19:AK37,"&gt;0")</f>
        <v>11</v>
      </c>
      <c r="AL16" s="38">
        <f>COUNTIF(AL19:AL37,"&gt;0")</f>
        <v>9</v>
      </c>
      <c r="AM16" s="38">
        <f>COUNTIF(AM19:AM37,"&gt;0")</f>
        <v>15</v>
      </c>
      <c r="AN16" s="38">
        <f>COUNTIF(AN19:AN37,"&gt;0")</f>
        <v>11</v>
      </c>
      <c r="AO16" s="38">
        <f>COUNTIF(AO19:AO37,"&gt;0")</f>
        <v>15</v>
      </c>
      <c r="AP16" s="38">
        <f>COUNTIF(AP19:AP37,"&gt;0")</f>
        <v>11</v>
      </c>
      <c r="AQ16" s="38">
        <f>COUNTIF(AQ19:AQ37,"&gt;0")</f>
        <v>12</v>
      </c>
      <c r="AR16" s="38">
        <f>COUNTIF(AR19:AR37,"&gt;0")</f>
        <v>8</v>
      </c>
      <c r="AS16" s="38">
        <f>COUNTIF(AS19:AS37,"&gt;0")</f>
        <v>6</v>
      </c>
      <c r="AT16" s="38">
        <f>COUNTIF(AT19:AT37,"&gt;0")</f>
        <v>2</v>
      </c>
      <c r="AU16" s="38">
        <f>COUNTIF(AU19:AU37,"&gt;0")</f>
        <v>18</v>
      </c>
      <c r="AV16" s="38">
        <f>COUNTIF(AV19:AV37,"&gt;0")</f>
        <v>15</v>
      </c>
      <c r="AW16" s="38">
        <f>COUNTIF(AW19:AW37,"&gt;0")</f>
        <v>10</v>
      </c>
      <c r="AX16" s="38">
        <f>COUNTIF(AX19:AX37,"&gt;0")</f>
        <v>4</v>
      </c>
      <c r="AY16" s="38">
        <f>COUNTIF(AY19:AY37,"&gt;0")</f>
        <v>0</v>
      </c>
      <c r="AZ16" s="38">
        <f>COUNTIF(AZ19:AZ37,"&gt;0")</f>
        <v>0</v>
      </c>
      <c r="BA16" s="38">
        <f>COUNTIF(BA19:BA37,"&gt;0")</f>
        <v>0</v>
      </c>
      <c r="BB16" s="38">
        <f>COUNTIF(BB19:BB37,"&gt;0")</f>
        <v>0</v>
      </c>
      <c r="BC16" s="39"/>
      <c r="BD16" s="40"/>
      <c r="BE16" s="41"/>
      <c r="BF16" s="38">
        <f>COUNTIF(BF19:BF37,"&gt;0")</f>
        <v>17</v>
      </c>
      <c r="BG16" s="38">
        <f>COUNTIF(BG19:BG37,"&gt;0")</f>
        <v>16</v>
      </c>
      <c r="BH16" s="38">
        <f>COUNTIF(BH19:BH37,"&gt;0")</f>
        <v>12</v>
      </c>
      <c r="BI16" s="38">
        <f>COUNTIF(BI19:BI37,"&gt;0")</f>
        <v>11</v>
      </c>
      <c r="BJ16" s="38">
        <f>COUNTIF(BJ19:BJ37,"&gt;0")</f>
        <v>19</v>
      </c>
      <c r="BK16" s="38">
        <f>COUNTIF(BK19:BK37,"&gt;0")</f>
        <v>18</v>
      </c>
      <c r="BL16" s="38">
        <f>COUNTIF(BL19:BL37,"&gt;0")</f>
        <v>18</v>
      </c>
      <c r="BM16" s="38">
        <f>COUNTIF(BM19:BM37,"&gt;0")</f>
        <v>18</v>
      </c>
      <c r="BN16" s="38">
        <f>COUNTIF(BN19:BN37,"&gt;0")</f>
        <v>12</v>
      </c>
      <c r="BO16" s="38">
        <f>COUNTIF(BO19:BO37,"&gt;0")</f>
        <v>9</v>
      </c>
      <c r="BP16" s="38">
        <f>COUNTIF(BP19:BP37,"&gt;0")</f>
        <v>17</v>
      </c>
      <c r="BQ16" s="38">
        <f>COUNTIF(BQ19:BQ37,"&gt;0")</f>
        <v>11</v>
      </c>
      <c r="BR16" s="38">
        <f>COUNTIF(BR19:BR37,"&gt;0")</f>
        <v>7</v>
      </c>
      <c r="BS16" s="38">
        <f>COUNTIF(BS19:BS37,"&gt;0")</f>
        <v>4</v>
      </c>
      <c r="BT16" s="38">
        <f>COUNTIF(BT19:BT37,"&gt;0")</f>
        <v>2</v>
      </c>
      <c r="BU16" s="38">
        <f>COUNTIF(BU19:BU37,"&gt;0")</f>
        <v>15</v>
      </c>
      <c r="BV16" s="38">
        <f>COUNTIF(BV19:BV37,"&gt;0")</f>
        <v>15</v>
      </c>
      <c r="BW16" s="38">
        <f>COUNTIF(BW19:BW37,"&gt;0")</f>
        <v>15</v>
      </c>
      <c r="BX16" s="38">
        <f>COUNTIF(BX19:BX37,"&gt;0")</f>
        <v>15</v>
      </c>
      <c r="BY16" s="39"/>
      <c r="BZ16" s="40"/>
      <c r="CA16" s="41"/>
      <c r="CB16" s="38">
        <f>COUNTIF(CB19:CB37,"&gt;0")</f>
        <v>15</v>
      </c>
      <c r="CC16" s="38">
        <f>COUNTIF(CC19:CC37,"&gt;0")</f>
        <v>11</v>
      </c>
      <c r="CD16" s="38">
        <f>COUNTIF(CD19:CD37,"&gt;0")</f>
        <v>12</v>
      </c>
      <c r="CE16" s="38">
        <f>COUNTIF(CE19:CE37,"&gt;0")</f>
        <v>9</v>
      </c>
      <c r="CF16" s="38">
        <f>COUNTIF(CF19:CF37,"&gt;0")</f>
        <v>1</v>
      </c>
      <c r="CG16" s="38">
        <f>COUNTIF(CG19:CG37,"&gt;0")</f>
        <v>15</v>
      </c>
      <c r="CH16" s="38">
        <f>COUNTIF(CH19:CH37,"&gt;0")</f>
        <v>18</v>
      </c>
      <c r="CI16" s="38">
        <f>COUNTIF(CI19:CI37,"&gt;0")</f>
        <v>14</v>
      </c>
      <c r="CJ16" s="38">
        <f>COUNTIF(CJ19:CJ37,"&gt;0")</f>
        <v>16</v>
      </c>
      <c r="CK16" s="38">
        <f>COUNTIF(CK19:CK37,"&gt;0")</f>
        <v>15</v>
      </c>
      <c r="CL16" s="38">
        <f>COUNTIF(CL19:CL37,"&gt;0")</f>
        <v>15</v>
      </c>
      <c r="CM16" s="38">
        <f>COUNTIF(CM19:CM37,"&gt;0")</f>
        <v>12</v>
      </c>
      <c r="CN16" s="38">
        <f>COUNTIF(CN19:CN37,"&gt;0")</f>
        <v>5</v>
      </c>
      <c r="CO16" s="38">
        <f>COUNTIF(CO19:CO37,"&gt;0")</f>
        <v>7</v>
      </c>
      <c r="CP16" s="38">
        <f>COUNTIF(CP19:CP37,"&gt;0")</f>
        <v>4</v>
      </c>
      <c r="CQ16" s="38">
        <f>COUNTIF(CQ19:CQ37,"&gt;0")</f>
        <v>4</v>
      </c>
      <c r="CR16" s="38">
        <f>COUNTIF(CR19:CR37,"&gt;0")</f>
        <v>3</v>
      </c>
      <c r="CS16" s="38">
        <f>COUNTIF(CS19:CS37,"&gt;0")</f>
        <v>0</v>
      </c>
      <c r="CT16" s="38">
        <f>COUNTIF(CT19:CT37,"&gt;0")</f>
        <v>6</v>
      </c>
      <c r="CU16" s="38">
        <f>COUNTIF(CU19:CU37,"&gt;0")</f>
        <v>0</v>
      </c>
      <c r="CV16" s="38">
        <f>COUNTIF(CV19:CV37,"&gt;0")</f>
        <v>0</v>
      </c>
      <c r="CW16" s="38">
        <f>COUNTIF(CW19:CW37,"&gt;0")</f>
        <v>0</v>
      </c>
      <c r="CX16" s="38">
        <f>COUNTIF(CX19:CX37,"&gt;0")</f>
        <v>11</v>
      </c>
      <c r="CY16" s="38">
        <f>COUNTIF(CY19:CY37,"&gt;0")</f>
        <v>5</v>
      </c>
      <c r="CZ16" s="38">
        <f>COUNTIF(CZ19:CZ37,"&gt;0")</f>
        <v>5</v>
      </c>
      <c r="DA16" s="38">
        <f>COUNTIF(DA19:DA37,"&gt;0")</f>
        <v>1</v>
      </c>
      <c r="DB16" s="39"/>
      <c r="DC16" s="40"/>
      <c r="DD16" s="41"/>
      <c r="DE16" s="38">
        <f>COUNTIF(DE19:DE37,"&gt;0")</f>
        <v>12</v>
      </c>
      <c r="DF16" s="38">
        <f>COUNTIF(DF19:DF37,"&gt;0")</f>
        <v>10</v>
      </c>
      <c r="DG16" s="38">
        <f>COUNTIF(DG19:DG37,"&gt;0")</f>
        <v>7</v>
      </c>
      <c r="DH16" s="38">
        <f>COUNTIF(DH19:DH37,"&gt;0")</f>
        <v>2</v>
      </c>
      <c r="DI16" s="38">
        <f>COUNTIF(DI19:DI37,"&gt;0")</f>
        <v>7</v>
      </c>
      <c r="DJ16" s="38">
        <f>COUNTIF(DJ19:DJ37,"&gt;0")</f>
        <v>5</v>
      </c>
      <c r="DK16" s="38">
        <f>COUNTIF(DK19:DK37,"&gt;0")</f>
        <v>5</v>
      </c>
      <c r="DL16" s="38">
        <f>COUNTIF(DL19:DL37,"&gt;0")</f>
        <v>0</v>
      </c>
      <c r="DM16" s="38">
        <f>COUNTIF(DM19:DM37,"&gt;0")</f>
        <v>15</v>
      </c>
      <c r="DN16" s="38">
        <f>COUNTIF(DN19:DN37,"&gt;0")</f>
        <v>15</v>
      </c>
      <c r="DO16" s="38">
        <f>COUNTIF(DO19:DO37,"&gt;0")</f>
        <v>9</v>
      </c>
      <c r="DP16" s="38">
        <f>COUNTIF(DP19:DP37,"&gt;0")</f>
        <v>4</v>
      </c>
      <c r="DQ16" s="38">
        <f>COUNTIF(DQ19:DQ37,"&gt;0")</f>
        <v>7</v>
      </c>
      <c r="DR16" s="38">
        <f>COUNTIF(DR19:DR37,"&gt;0")</f>
        <v>5</v>
      </c>
      <c r="DS16" s="38">
        <f>COUNTIF(DS19:DS37,"&gt;0")</f>
        <v>5</v>
      </c>
      <c r="DT16" s="38">
        <f>COUNTIF(DT19:DT37,"&gt;0")</f>
        <v>2</v>
      </c>
      <c r="DU16" s="38">
        <f>COUNTIF(DU19:DU37,"&gt;0")</f>
        <v>4</v>
      </c>
      <c r="DV16" s="38">
        <f>COUNTIF(DV19:DV37,"&gt;0")</f>
        <v>3</v>
      </c>
      <c r="DW16" s="38">
        <f>COUNTIF(DW19:DW37,"&gt;0")</f>
        <v>1</v>
      </c>
      <c r="DX16" s="38">
        <f>COUNTIF(DX19:DX37,"&gt;0")</f>
        <v>0</v>
      </c>
      <c r="DY16" s="38">
        <f>COUNTIF(DY19:DY37,"&gt;0")</f>
        <v>10</v>
      </c>
      <c r="DZ16" s="38">
        <f>COUNTIF(DZ19:DZ37,"&gt;0")</f>
        <v>7</v>
      </c>
      <c r="EA16" s="38">
        <f>COUNTIF(EA19:EA37,"&gt;0")</f>
        <v>5</v>
      </c>
      <c r="EB16" s="38">
        <f>COUNTIF(EB19:EB37,"&gt;0")</f>
        <v>0</v>
      </c>
      <c r="EC16" s="38">
        <f>COUNTIF(EC19:EC37,"&gt;0")</f>
        <v>12</v>
      </c>
      <c r="ED16" s="38">
        <f>COUNTIF(ED19:ED37,"&gt;0")</f>
        <v>12</v>
      </c>
      <c r="EE16" s="38">
        <f>COUNTIF(EE19:EE37,"&gt;0")</f>
        <v>9</v>
      </c>
      <c r="EF16" s="38">
        <f>COUNTIF(EF19:EF37,"&gt;0")</f>
        <v>3</v>
      </c>
      <c r="EG16" s="38">
        <f>COUNTIF(EG19:EG37,"&gt;0")</f>
        <v>7</v>
      </c>
      <c r="EH16" s="38">
        <f>COUNTIF(EH19:EH37,"&gt;0")</f>
        <v>7</v>
      </c>
      <c r="EI16" s="38">
        <f>COUNTIF(EI19:EI37,"&gt;0")</f>
        <v>6</v>
      </c>
      <c r="EJ16" s="38">
        <f>COUNTIF(EJ19:EJ37,"&gt;0")</f>
        <v>0</v>
      </c>
      <c r="EK16" s="41"/>
      <c r="EL16" s="42"/>
      <c r="EM16" s="38">
        <f>COUNTIF(EM19:EM37,"&gt;0")</f>
        <v>18</v>
      </c>
      <c r="EN16" s="38">
        <f>COUNTIF(EN19:EN37,"&gt;0")</f>
        <v>17</v>
      </c>
      <c r="EO16" s="38">
        <f>COUNTIF(EO19:EO37,"&gt;0")</f>
        <v>16</v>
      </c>
      <c r="EP16" s="38">
        <f>COUNTIF(EP19:EP37,"&gt;0")</f>
        <v>14</v>
      </c>
      <c r="EQ16" s="38">
        <f>COUNTIF(EQ19:EQ37,"&gt;0")</f>
        <v>18</v>
      </c>
      <c r="ER16" s="38">
        <f>COUNTIF(ER19:ER37,"&gt;0")</f>
        <v>12</v>
      </c>
      <c r="ES16" s="38">
        <f>COUNTIF(ES19:ES37,"&gt;0")</f>
        <v>12</v>
      </c>
      <c r="ET16" s="38">
        <f>COUNTIF(ET19:ET37,"&gt;0")</f>
        <v>8</v>
      </c>
      <c r="EU16" s="38">
        <f>COUNTIF(EU19:EU37,"&gt;0")</f>
        <v>9</v>
      </c>
      <c r="EV16" s="38">
        <f>COUNTIF(EV19:EV37,"&gt;0")</f>
        <v>3</v>
      </c>
      <c r="EW16" s="38">
        <f>COUNTIF(EW19:EW37,"&gt;0")</f>
        <v>5</v>
      </c>
      <c r="EX16" s="38">
        <f>COUNTIF(EX19:EX37,"&gt;0")</f>
        <v>17</v>
      </c>
      <c r="EY16" s="38">
        <f>COUNTIF(EY19:EY37,"&gt;0")</f>
        <v>14</v>
      </c>
      <c r="EZ16" s="38">
        <f>COUNTIF(EZ19:EZ37,"&gt;0")</f>
        <v>14</v>
      </c>
      <c r="FA16" s="38">
        <f>COUNTIF(FA19:FA37,"&gt;0")</f>
        <v>15</v>
      </c>
      <c r="FB16" s="38">
        <f>COUNTIF(FB19:FB37,"&gt;0")</f>
        <v>18</v>
      </c>
      <c r="FC16" s="38">
        <f>COUNTIF(FC19:FC37,"&gt;0")</f>
        <v>16</v>
      </c>
      <c r="FD16" s="38">
        <f>COUNTIF(FD19:FD37,"&gt;0")</f>
        <v>14</v>
      </c>
      <c r="FE16" s="38">
        <f>COUNTIF(FE19:FE37,"&gt;0")</f>
        <v>14</v>
      </c>
      <c r="FF16" s="38">
        <f>COUNTIF(FF19:FF37,"&gt;0")</f>
        <v>12</v>
      </c>
      <c r="FG16" s="38">
        <f>COUNTIF(FG19:FG37,"&gt;0")</f>
        <v>9</v>
      </c>
      <c r="FH16" s="38">
        <f>COUNTIF(FH19:FH37,"&gt;0")</f>
        <v>13</v>
      </c>
      <c r="FI16" s="38">
        <f>COUNTIF(FI19:FI37,"&gt;0")</f>
        <v>12</v>
      </c>
      <c r="FJ16" s="38">
        <f>COUNTIF(FJ19:FJ37,"&gt;0")</f>
        <v>8</v>
      </c>
      <c r="FK16" s="38">
        <f>COUNTIF(FK19:FK37,"&gt;0")</f>
        <v>16</v>
      </c>
      <c r="FL16" s="38">
        <f>COUNTIF(FL19:FL37,"&gt;0")</f>
        <v>15</v>
      </c>
      <c r="FM16" s="38">
        <f>COUNTIF(FM19:FM37,"&gt;0")</f>
        <v>16</v>
      </c>
      <c r="FN16" s="38">
        <f>COUNTIF(FN19:FN37,"&gt;0")</f>
        <v>13</v>
      </c>
      <c r="FO16" s="38">
        <f>COUNTIF(FO19:FO37,"&gt;0")</f>
        <v>12</v>
      </c>
      <c r="FP16" s="38">
        <f>COUNTIF(FP19:FP37,"&gt;0")</f>
        <v>11</v>
      </c>
      <c r="FQ16" s="38">
        <f>COUNTIF(FQ19:FQ37,"&gt;0")</f>
        <v>16</v>
      </c>
      <c r="FR16" s="38">
        <f>COUNTIF(FR19:FR37,"&gt;0")</f>
        <v>15</v>
      </c>
      <c r="FS16" s="38">
        <f>COUNTIF(FS19:FS37,"&gt;0")</f>
        <v>13</v>
      </c>
      <c r="FT16" s="38">
        <f>COUNTIF(FT19:FT37,"&gt;0")</f>
        <v>13</v>
      </c>
      <c r="FU16" s="38">
        <f>COUNTIF(FU19:FU37,"&gt;0")</f>
        <v>8</v>
      </c>
      <c r="FV16" s="38">
        <f>COUNTIF(FV19:FV37,"&gt;0")</f>
        <v>11</v>
      </c>
      <c r="FW16" s="38">
        <f>COUNTIF(FW19:FW37,"&gt;0")</f>
        <v>14</v>
      </c>
      <c r="FX16" s="38">
        <f>COUNTIF(FX19:FX37,"&gt;0")</f>
        <v>8</v>
      </c>
      <c r="FY16" s="38">
        <f>COUNTIF(FY19:FY37,"&gt;0")</f>
        <v>2</v>
      </c>
      <c r="FZ16" s="38">
        <f>COUNTIF(FZ19:FZ37,"&gt;0")</f>
        <v>2</v>
      </c>
      <c r="GA16" s="38">
        <f>COUNTIF(GA19:GA37,"&gt;0")</f>
        <v>15</v>
      </c>
      <c r="GB16" s="38">
        <f>COUNTIF(GB19:GB37,"&gt;0")</f>
        <v>9</v>
      </c>
      <c r="GC16" s="38">
        <f>COUNTIF(GC19:GC37,"&gt;0")</f>
        <v>7</v>
      </c>
      <c r="GD16" s="38">
        <f>COUNTIF(GD19:GD37,"&gt;0")</f>
        <v>1</v>
      </c>
      <c r="GE16" s="38">
        <f>COUNTIF(GE19:GE37,"&gt;0")</f>
        <v>14</v>
      </c>
      <c r="GF16" s="38">
        <f>COUNTIF(GF19:GF37,"&gt;0")</f>
        <v>11</v>
      </c>
      <c r="GG16" s="38">
        <f>COUNTIF(GG19:GG37,"&gt;0")</f>
        <v>3</v>
      </c>
      <c r="GH16" s="38">
        <f>COUNTIF(GH19:GH37,"&gt;0")</f>
        <v>1</v>
      </c>
      <c r="GI16" s="38">
        <f>COUNTIF(GI19:GI37,"&gt;0")</f>
        <v>14</v>
      </c>
      <c r="GJ16" s="38">
        <f>COUNTIF(GJ19:GJ37,"&gt;0")</f>
        <v>9</v>
      </c>
      <c r="GK16" s="38">
        <f>COUNTIF(GK19:GK37,"&gt;0")</f>
        <v>5</v>
      </c>
      <c r="GL16" s="38">
        <f>COUNTIF(GL19:GL37,"&gt;0")</f>
        <v>3</v>
      </c>
      <c r="GM16" s="38">
        <f>COUNTIF(GM19:GM37,"&gt;0")</f>
        <v>13</v>
      </c>
      <c r="GN16" s="38">
        <f>COUNTIF(GN19:GN37,"&gt;0")</f>
        <v>8</v>
      </c>
      <c r="GO16" s="38">
        <f>COUNTIF(GO19:GO37,"&gt;0")</f>
        <v>2</v>
      </c>
      <c r="GP16" s="38">
        <f>COUNTIF(GP19:GP37,"&gt;0")</f>
        <v>1</v>
      </c>
      <c r="GQ16" s="38">
        <f>COUNTIF(GQ19:GQ37,"&gt;0")</f>
        <v>18</v>
      </c>
      <c r="GR16" s="38">
        <f>COUNTIF(GR19:GR37,"&gt;0")</f>
        <v>14</v>
      </c>
      <c r="GS16" s="38">
        <f>COUNTIF(GS19:GS37,"&gt;0")</f>
        <v>5</v>
      </c>
      <c r="GT16" s="38">
        <f>COUNTIF(GT19:GT37,"&gt;0")</f>
        <v>0</v>
      </c>
      <c r="GU16" s="38">
        <f>COUNTIF(GU19:GU37,"&gt;0")</f>
        <v>17</v>
      </c>
      <c r="GV16" s="38">
        <f>COUNTIF(GV19:GV37,"&gt;0")</f>
        <v>11</v>
      </c>
      <c r="GW16" s="38">
        <f>COUNTIF(GW19:GW37,"&gt;0")</f>
        <v>5</v>
      </c>
      <c r="GX16" s="38">
        <f>COUNTIF(GX19:GX37,"&gt;0")</f>
        <v>2</v>
      </c>
      <c r="GY16" s="38">
        <f>COUNTIF(GY19:GY37,"&gt;0")</f>
        <v>8</v>
      </c>
      <c r="GZ16" s="38">
        <f>COUNTIF(GZ19:GZ37,"&gt;0")</f>
        <v>0</v>
      </c>
      <c r="HA16" s="38">
        <f>COUNTIF(HA19:HA37,"&gt;0")</f>
        <v>0</v>
      </c>
      <c r="HB16" s="38">
        <f>COUNTIF(HB19:HB37,"&gt;0")</f>
        <v>0</v>
      </c>
      <c r="HC16" s="38">
        <f>COUNTIF(HC19:HC37,"&gt;0")</f>
        <v>12</v>
      </c>
      <c r="HD16" s="38">
        <f>COUNTIF(HD19:HD37,"&gt;0")</f>
        <v>5</v>
      </c>
      <c r="HE16" s="38">
        <f>COUNTIF(HE19:HE37,"&gt;0")</f>
        <v>4</v>
      </c>
      <c r="HF16" s="38">
        <f>COUNTIF(HF19:HF37,"&gt;0")</f>
        <v>1</v>
      </c>
      <c r="HG16" s="38">
        <f>COUNTIF(HG19:HG37,"&gt;0")</f>
        <v>11</v>
      </c>
      <c r="HH16" s="38">
        <f>COUNTIF(HH19:HH37,"&gt;0")</f>
        <v>8</v>
      </c>
      <c r="HI16" s="38">
        <f>COUNTIF(HI19:HI37,"&gt;0")</f>
        <v>5</v>
      </c>
      <c r="HJ16" s="38">
        <f>COUNTIF(HJ19:HJ37,"&gt;0")</f>
        <v>0</v>
      </c>
      <c r="HK16" s="38">
        <f>COUNTIF(HK19:HK37,"&gt;0")</f>
        <v>13</v>
      </c>
      <c r="HL16" s="38">
        <f>COUNTIF(HL19:HL37,"&gt;0")</f>
        <v>11</v>
      </c>
      <c r="HM16" s="38">
        <f>COUNTIF(HM19:HM37,"&gt;0")</f>
        <v>11</v>
      </c>
      <c r="HN16" s="38">
        <f>COUNTIF(HN19:HN37,"&gt;0")</f>
        <v>11</v>
      </c>
      <c r="HO16" s="38">
        <f>COUNTIF(HO19:HO37,"&gt;0")</f>
        <v>5</v>
      </c>
      <c r="HP16" s="38">
        <f>COUNTIF(HP19:HP37,"&gt;0")</f>
        <v>4</v>
      </c>
      <c r="HQ16" s="38">
        <f>COUNTIF(HQ19:HQ37,"&gt;0")</f>
        <v>3</v>
      </c>
      <c r="HR16" s="38">
        <f>COUNTIF(HR19:HR37,"&gt;0")</f>
        <v>0</v>
      </c>
      <c r="HS16" s="38">
        <f>COUNTIF(HS19:HS37,"&gt;0")</f>
        <v>1</v>
      </c>
      <c r="HT16" s="38">
        <f>COUNTIF(HT19:HT37,"&gt;0")</f>
        <v>0</v>
      </c>
      <c r="HU16" s="38">
        <f>COUNTIF(HU19:HU37,"&gt;0")</f>
        <v>0</v>
      </c>
      <c r="HV16" s="38">
        <f>COUNTIF(HV19:HV37,"&gt;0")</f>
        <v>0</v>
      </c>
      <c r="HW16" s="38">
        <f>COUNTIF(HW19:HW37,"&gt;0")</f>
        <v>10</v>
      </c>
      <c r="HX16" s="38">
        <f>COUNTIF(HX19:HX37,"&gt;0")</f>
        <v>8</v>
      </c>
      <c r="HY16" s="38">
        <f>COUNTIF(HY19:HY37,"&gt;0")</f>
        <v>5</v>
      </c>
      <c r="HZ16" s="38">
        <f>COUNTIF(HZ19:HZ37,"&gt;0")</f>
        <v>0</v>
      </c>
      <c r="IA16" s="38">
        <f>COUNTIF(IA19:IA37,"&gt;0")</f>
        <v>0</v>
      </c>
      <c r="IB16" s="39"/>
      <c r="IC16" s="40"/>
      <c r="ID16" s="41"/>
      <c r="IE16" s="38">
        <f>COUNTIF(IE19:IE37,"&gt;0")</f>
        <v>18</v>
      </c>
      <c r="IF16" s="38">
        <f>COUNTIF(IF19:IF37,"&gt;0")</f>
        <v>15</v>
      </c>
      <c r="IG16" s="38">
        <f>COUNTIF(IG19:IG37,"&gt;0")</f>
        <v>16</v>
      </c>
      <c r="IH16" s="38">
        <f>COUNTIF(IH19:IH37,"&gt;0")</f>
        <v>10</v>
      </c>
      <c r="II16" s="38">
        <f>COUNTIF(II19:II37,"&gt;0")</f>
        <v>5</v>
      </c>
      <c r="IJ16" s="38">
        <f>COUNTIF(IJ19:IJ37,"&gt;0")</f>
        <v>10</v>
      </c>
      <c r="IK16" s="38">
        <f>COUNTIF(IK19:IK37,"&gt;0")</f>
        <v>19</v>
      </c>
      <c r="IL16" s="38">
        <f>COUNTIF(IL19:IL37,"&gt;0")</f>
        <v>16</v>
      </c>
      <c r="IM16" s="38">
        <f>COUNTIF(IM19:IM37,"&gt;0")</f>
        <v>10</v>
      </c>
      <c r="IN16" s="38">
        <f>COUNTIF(IN19:IN37,"&gt;0")</f>
        <v>9</v>
      </c>
      <c r="IO16" s="38">
        <f>COUNTIF(IO19:IO37,"&gt;0")</f>
        <v>14</v>
      </c>
      <c r="IP16" s="38">
        <f>COUNTIF(IP19:IP37,"&gt;0")</f>
        <v>9</v>
      </c>
      <c r="IQ16" s="38">
        <f>COUNTIF(IQ19:IQ37,"&gt;0")</f>
        <v>1</v>
      </c>
      <c r="IR16" s="38">
        <f>COUNTIF(IR19:IR37,"&gt;0")</f>
        <v>0</v>
      </c>
      <c r="IS16" s="38">
        <f>COUNTIF(IS19:IS37,"&gt;0")</f>
        <v>16</v>
      </c>
      <c r="IT16" s="38">
        <f>COUNTIF(IT19:IT37,"&gt;0")</f>
        <v>9</v>
      </c>
      <c r="IU16" s="38">
        <f>COUNTIF(IU19:IU37,"&gt;0")</f>
        <v>6</v>
      </c>
      <c r="IV16" s="38">
        <f>COUNTIF(IV19:IV37,"&gt;0")</f>
        <v>0</v>
      </c>
      <c r="IW16" s="38">
        <f>COUNTIF(IW19:IW37,"&gt;0")</f>
        <v>12</v>
      </c>
      <c r="IX16" s="38">
        <f>COUNTIF(IX19:IX37,"&gt;0")</f>
        <v>5</v>
      </c>
      <c r="IY16" s="38">
        <f>COUNTIF(IY19:IY37,"&gt;0")</f>
        <v>3</v>
      </c>
      <c r="IZ16" s="38">
        <f>COUNTIF(IZ19:IZ37,"&gt;0")</f>
        <v>1</v>
      </c>
      <c r="JA16" s="38">
        <f>COUNTIF(JA19:JA37,"&gt;0")</f>
        <v>16</v>
      </c>
      <c r="JB16" s="38">
        <f>COUNTIF(JB19:JB37,"&gt;0")</f>
        <v>16</v>
      </c>
      <c r="JC16" s="38">
        <f>COUNTIF(JC19:JC37,"&gt;0")</f>
        <v>8</v>
      </c>
      <c r="JD16" s="38">
        <f>COUNTIF(JD19:JD37,"&gt;0")</f>
        <v>2</v>
      </c>
      <c r="JE16" s="39"/>
      <c r="JF16" s="40"/>
      <c r="JG16" s="41"/>
      <c r="JH16" s="38">
        <f>COUNTIF(JH19:JH37,"&gt;0")</f>
        <v>12</v>
      </c>
      <c r="JI16" s="38">
        <f>COUNTIF(JI19:JI37,"&gt;0")</f>
        <v>18</v>
      </c>
      <c r="JJ16" s="38">
        <f>COUNTIF(JJ19:JJ37,"&gt;0")</f>
        <v>13</v>
      </c>
      <c r="JK16" s="38">
        <f>COUNTIF(JK19:JK37,"&gt;0")</f>
        <v>7</v>
      </c>
      <c r="JL16" s="38">
        <f>COUNTIF(JL19:JL37,"&gt;0")</f>
        <v>8</v>
      </c>
      <c r="JM16" s="38">
        <f>COUNTIF(JM19:JM37,"&gt;0")</f>
        <v>19</v>
      </c>
      <c r="JN16" s="38">
        <f>COUNTIF(JN19:JN37,"&gt;0")</f>
        <v>17</v>
      </c>
      <c r="JO16" s="38">
        <f>COUNTIF(JO19:JO37,"&gt;0")</f>
        <v>12</v>
      </c>
      <c r="JP16" s="38">
        <f>COUNTIF(JP19:JP37,"&gt;0")</f>
        <v>18</v>
      </c>
      <c r="JQ16" s="38">
        <f>COUNTIF(JQ19:JQ37,"&gt;0")</f>
        <v>14</v>
      </c>
      <c r="JR16" s="38">
        <f>COUNTIF(JR19:JR37,"&gt;0")</f>
        <v>14</v>
      </c>
      <c r="JS16" s="38">
        <f>COUNTIF(JS19:JS37,"&gt;0")</f>
        <v>17</v>
      </c>
      <c r="JT16" s="38">
        <f>COUNTIF(JT19:JT37,"&gt;0")</f>
        <v>19</v>
      </c>
      <c r="JU16" s="38">
        <f>COUNTIF(JU19:JU37,"&gt;0")</f>
        <v>15</v>
      </c>
      <c r="JV16" s="38">
        <f>COUNTIF(JV19:JV37,"&gt;0")</f>
        <v>13</v>
      </c>
      <c r="JW16" s="38">
        <f>COUNTIF(JW19:JW37,"&gt;0")</f>
        <v>14</v>
      </c>
      <c r="JX16" s="38">
        <f>COUNTIF(JX19:JX37,"&gt;0")</f>
        <v>9</v>
      </c>
      <c r="JY16" s="38">
        <f>COUNTIF(JY19:JY37,"&gt;0")</f>
        <v>5</v>
      </c>
      <c r="JZ16" s="38">
        <f>COUNTIF(JZ19:JZ37,"&gt;0")</f>
        <v>1</v>
      </c>
      <c r="KA16" s="38">
        <f>COUNTIF(KA19:KA37,"&gt;0")</f>
        <v>13</v>
      </c>
      <c r="KB16" s="38">
        <f>COUNTIF(KB19:KB37,"&gt;0")</f>
        <v>7</v>
      </c>
      <c r="KC16" s="38">
        <f>COUNTIF(KC19:KC37,"&gt;0")</f>
        <v>3</v>
      </c>
      <c r="KD16" s="38">
        <f>COUNTIF(KD19:KD37,"&gt;0")</f>
        <v>0</v>
      </c>
      <c r="KE16" s="38">
        <f>COUNTIF(KE19:KE37,"&gt;0")</f>
        <v>10</v>
      </c>
      <c r="KF16" s="38">
        <f>COUNTIF(KF19:KF37,"&gt;0")</f>
        <v>4</v>
      </c>
      <c r="KG16" s="38">
        <f>COUNTIF(KG19:KG37,"&gt;0")</f>
        <v>0</v>
      </c>
      <c r="KH16" s="38">
        <f>COUNTIF(KH19:KH37,"&gt;0")</f>
        <v>0</v>
      </c>
      <c r="KI16" s="38">
        <f>COUNTIF(KI19:KI37,"&gt;0")</f>
        <v>12</v>
      </c>
      <c r="KJ16" s="38">
        <f>COUNTIF(KJ19:KJ37,"&gt;0")</f>
        <v>5</v>
      </c>
      <c r="KK16" s="38">
        <f>COUNTIF(KK19:KK37,"&gt;0")</f>
        <v>0</v>
      </c>
      <c r="KL16" s="38">
        <f>COUNTIF(KL19:KL37,"&gt;0")</f>
        <v>0</v>
      </c>
      <c r="KM16" s="39"/>
      <c r="KN16" s="40"/>
      <c r="KO16" s="41"/>
      <c r="KP16" s="38">
        <f>COUNTIF(KP19:KP37,"&gt;0")</f>
        <v>12</v>
      </c>
      <c r="KQ16" s="38">
        <f>COUNTIF(KQ19:KQ37,"&gt;0")</f>
        <v>10</v>
      </c>
      <c r="KR16" s="38">
        <f>COUNTIF(KR19:KR37,"&gt;0")</f>
        <v>7</v>
      </c>
      <c r="KS16" s="38">
        <f>COUNTIF(KS19:KS37,"&gt;0")</f>
        <v>2</v>
      </c>
      <c r="KT16" s="38">
        <f>COUNTIF(KT19:KT37,"&gt;0")</f>
        <v>7</v>
      </c>
      <c r="KU16" s="38">
        <f>COUNTIF(KU19:KU37,"&gt;0")</f>
        <v>5</v>
      </c>
      <c r="KV16" s="38">
        <f>COUNTIF(KV19:KV37,"&gt;0")</f>
        <v>5</v>
      </c>
      <c r="KW16" s="38">
        <f>COUNTIF(KW19:KW37,"&gt;0")</f>
        <v>0</v>
      </c>
      <c r="KX16" s="38">
        <f>COUNTIF(KX19:KX37,"&gt;0")</f>
        <v>15</v>
      </c>
      <c r="KY16" s="38">
        <f>COUNTIF(KY19:KY37,"&gt;0")</f>
        <v>15</v>
      </c>
      <c r="KZ16" s="38">
        <f>COUNTIF(KZ19:KZ37,"&gt;0")</f>
        <v>9</v>
      </c>
      <c r="LA16" s="38">
        <f>COUNTIF(LA19:LA37,"&gt;0")</f>
        <v>4</v>
      </c>
      <c r="LB16" s="38">
        <f>COUNTIF(LB19:LB37,"&gt;0")</f>
        <v>7</v>
      </c>
      <c r="LC16" s="38">
        <f>COUNTIF(LC19:LC37,"&gt;0")</f>
        <v>5</v>
      </c>
      <c r="LD16" s="38">
        <f>COUNTIF(LD19:LD37,"&gt;0")</f>
        <v>5</v>
      </c>
      <c r="LE16" s="38">
        <f>COUNTIF(LE19:LE37,"&gt;0")</f>
        <v>2</v>
      </c>
      <c r="LF16" s="38">
        <f>COUNTIF(LF19:LF37,"&gt;0")</f>
        <v>4</v>
      </c>
      <c r="LG16" s="38">
        <f>COUNTIF(LG19:LG37,"&gt;0")</f>
        <v>3</v>
      </c>
      <c r="LH16" s="38">
        <f>COUNTIF(LH19:LH37,"&gt;0")</f>
        <v>1</v>
      </c>
      <c r="LI16" s="38">
        <f>COUNTIF(LI19:LI37,"&gt;0")</f>
        <v>0</v>
      </c>
      <c r="LJ16" s="38">
        <f>COUNTIF(LJ19:LJ37,"&gt;0")</f>
        <v>10</v>
      </c>
      <c r="LK16" s="38">
        <f>COUNTIF(LK19:LK37,"&gt;0")</f>
        <v>7</v>
      </c>
      <c r="LL16" s="38">
        <f>COUNTIF(LL19:LL37,"&gt;0")</f>
        <v>5</v>
      </c>
      <c r="LM16" s="38">
        <f>COUNTIF(LM19:LM37,"&gt;0")</f>
        <v>0</v>
      </c>
      <c r="LN16" s="38">
        <f>COUNTIF(LN19:LN37,"&gt;0")</f>
        <v>12</v>
      </c>
      <c r="LO16" s="38">
        <f>COUNTIF(LO19:LO37,"&gt;0")</f>
        <v>12</v>
      </c>
      <c r="LP16" s="38">
        <f>COUNTIF(LP19:LP37,"&gt;0")</f>
        <v>9</v>
      </c>
      <c r="LQ16" s="38">
        <f>COUNTIF(LQ19:LQ37,"&gt;0")</f>
        <v>3</v>
      </c>
      <c r="LR16" s="38">
        <f>COUNTIF(LR19:LR37,"&gt;0")</f>
        <v>7</v>
      </c>
      <c r="LS16" s="38">
        <f>COUNTIF(LS19:LS37,"&gt;0")</f>
        <v>7</v>
      </c>
      <c r="LT16" s="38">
        <f>COUNTIF(LT19:LT37,"&gt;0")</f>
        <v>6</v>
      </c>
      <c r="LU16" s="38">
        <f>COUNTIF(LU19:LU37,"&gt;0")</f>
        <v>0</v>
      </c>
      <c r="LV16" s="41"/>
      <c r="LW16" s="43"/>
      <c r="LX16" s="44"/>
      <c r="LY16" s="175"/>
    </row>
    <row r="17" spans="1:1563" s="76" customFormat="1" ht="18" x14ac:dyDescent="0.4">
      <c r="A17" s="69"/>
      <c r="B17" s="70"/>
      <c r="C17" s="69"/>
      <c r="D17" s="69"/>
      <c r="E17" s="69"/>
      <c r="F17" s="71"/>
      <c r="G17" s="71"/>
      <c r="H17" s="72" t="s">
        <v>109</v>
      </c>
      <c r="I17" s="120"/>
      <c r="J17" s="192"/>
      <c r="K17" s="120"/>
      <c r="L17" s="120"/>
      <c r="M17" s="120"/>
      <c r="N17" s="120"/>
      <c r="O17" s="104">
        <f>O16/ 1741</f>
        <v>1.0913268236645606E-2</v>
      </c>
      <c r="P17" s="104">
        <f t="shared" ref="P17:BB17" si="14">P16/ 1741</f>
        <v>9.190120620333142E-3</v>
      </c>
      <c r="Q17" s="104">
        <f t="shared" si="14"/>
        <v>1.0338885697874785E-2</v>
      </c>
      <c r="R17" s="104">
        <f t="shared" si="14"/>
        <v>5.7438253877082138E-3</v>
      </c>
      <c r="S17" s="104">
        <f t="shared" si="14"/>
        <v>1.0338885697874785E-2</v>
      </c>
      <c r="T17" s="104">
        <f t="shared" si="14"/>
        <v>8.6157380815623207E-3</v>
      </c>
      <c r="U17" s="104">
        <f t="shared" si="14"/>
        <v>8.0413555427914993E-3</v>
      </c>
      <c r="V17" s="104">
        <f t="shared" si="14"/>
        <v>6.8925904652498565E-3</v>
      </c>
      <c r="W17" s="104">
        <f t="shared" si="14"/>
        <v>9.7645031591039634E-3</v>
      </c>
      <c r="X17" s="104">
        <f t="shared" si="14"/>
        <v>1.0338885697874785E-2</v>
      </c>
      <c r="Y17" s="104">
        <f t="shared" si="14"/>
        <v>1.0338885697874785E-2</v>
      </c>
      <c r="Z17" s="104">
        <f t="shared" si="14"/>
        <v>8.6157380815623207E-3</v>
      </c>
      <c r="AA17" s="104">
        <f t="shared" si="14"/>
        <v>9.190120620333142E-3</v>
      </c>
      <c r="AB17" s="104">
        <f t="shared" si="14"/>
        <v>1.0338885697874785E-2</v>
      </c>
      <c r="AC17" s="104">
        <f t="shared" si="14"/>
        <v>1.0338885697874785E-2</v>
      </c>
      <c r="AD17" s="104">
        <f t="shared" si="14"/>
        <v>7.4669730040206779E-3</v>
      </c>
      <c r="AE17" s="104">
        <f t="shared" si="14"/>
        <v>8.0413555427914993E-3</v>
      </c>
      <c r="AF17" s="104">
        <f t="shared" si="14"/>
        <v>1.0338885697874785E-2</v>
      </c>
      <c r="AG17" s="104">
        <f t="shared" si="14"/>
        <v>9.7645031591039634E-3</v>
      </c>
      <c r="AH17" s="104">
        <f t="shared" si="14"/>
        <v>6.8925904652498565E-3</v>
      </c>
      <c r="AI17" s="104">
        <f t="shared" si="14"/>
        <v>5.1694428489373924E-3</v>
      </c>
      <c r="AJ17" s="104">
        <f t="shared" si="14"/>
        <v>6.8925904652498565E-3</v>
      </c>
      <c r="AK17" s="104">
        <f t="shared" si="14"/>
        <v>6.3182079264790351E-3</v>
      </c>
      <c r="AL17" s="104">
        <f t="shared" si="14"/>
        <v>5.1694428489373924E-3</v>
      </c>
      <c r="AM17" s="104">
        <f t="shared" si="14"/>
        <v>8.6157380815623207E-3</v>
      </c>
      <c r="AN17" s="104">
        <f t="shared" si="14"/>
        <v>6.3182079264790351E-3</v>
      </c>
      <c r="AO17" s="104">
        <f t="shared" si="14"/>
        <v>8.6157380815623207E-3</v>
      </c>
      <c r="AP17" s="104">
        <f t="shared" si="14"/>
        <v>6.3182079264790351E-3</v>
      </c>
      <c r="AQ17" s="104">
        <f t="shared" si="14"/>
        <v>6.8925904652498565E-3</v>
      </c>
      <c r="AR17" s="104">
        <f t="shared" si="14"/>
        <v>4.595060310166571E-3</v>
      </c>
      <c r="AS17" s="104">
        <f t="shared" si="14"/>
        <v>3.4462952326249283E-3</v>
      </c>
      <c r="AT17" s="104">
        <f t="shared" si="14"/>
        <v>1.1487650775416428E-3</v>
      </c>
      <c r="AU17" s="104">
        <f t="shared" si="14"/>
        <v>1.0338885697874785E-2</v>
      </c>
      <c r="AV17" s="104">
        <f t="shared" si="14"/>
        <v>8.6157380815623207E-3</v>
      </c>
      <c r="AW17" s="104">
        <f t="shared" si="14"/>
        <v>5.7438253877082138E-3</v>
      </c>
      <c r="AX17" s="104">
        <f t="shared" si="14"/>
        <v>2.2975301550832855E-3</v>
      </c>
      <c r="AY17" s="104">
        <f t="shared" si="14"/>
        <v>0</v>
      </c>
      <c r="AZ17" s="104">
        <f t="shared" si="14"/>
        <v>0</v>
      </c>
      <c r="BA17" s="104">
        <f t="shared" si="14"/>
        <v>0</v>
      </c>
      <c r="BB17" s="104">
        <f t="shared" si="14"/>
        <v>0</v>
      </c>
      <c r="BC17" s="105"/>
      <c r="BD17" s="106"/>
      <c r="BE17" s="107"/>
      <c r="BF17" s="104">
        <f t="shared" ref="BF17:BX17" si="15">BF16/ 1741</f>
        <v>9.7645031591039634E-3</v>
      </c>
      <c r="BG17" s="104">
        <f t="shared" si="15"/>
        <v>9.190120620333142E-3</v>
      </c>
      <c r="BH17" s="104">
        <f t="shared" si="15"/>
        <v>6.8925904652498565E-3</v>
      </c>
      <c r="BI17" s="104">
        <f t="shared" si="15"/>
        <v>6.3182079264790351E-3</v>
      </c>
      <c r="BJ17" s="104">
        <f t="shared" si="15"/>
        <v>1.0913268236645606E-2</v>
      </c>
      <c r="BK17" s="104">
        <f t="shared" si="15"/>
        <v>1.0338885697874785E-2</v>
      </c>
      <c r="BL17" s="104">
        <f t="shared" si="15"/>
        <v>1.0338885697874785E-2</v>
      </c>
      <c r="BM17" s="104">
        <f t="shared" si="15"/>
        <v>1.0338885697874785E-2</v>
      </c>
      <c r="BN17" s="104">
        <f t="shared" si="15"/>
        <v>6.8925904652498565E-3</v>
      </c>
      <c r="BO17" s="104">
        <f t="shared" si="15"/>
        <v>5.1694428489373924E-3</v>
      </c>
      <c r="BP17" s="104">
        <f t="shared" si="15"/>
        <v>9.7645031591039634E-3</v>
      </c>
      <c r="BQ17" s="104">
        <f t="shared" si="15"/>
        <v>6.3182079264790351E-3</v>
      </c>
      <c r="BR17" s="104">
        <f t="shared" si="15"/>
        <v>4.0206777713957496E-3</v>
      </c>
      <c r="BS17" s="104">
        <f t="shared" si="15"/>
        <v>2.2975301550832855E-3</v>
      </c>
      <c r="BT17" s="104">
        <f t="shared" si="15"/>
        <v>1.1487650775416428E-3</v>
      </c>
      <c r="BU17" s="104">
        <f t="shared" si="15"/>
        <v>8.6157380815623207E-3</v>
      </c>
      <c r="BV17" s="104">
        <f t="shared" si="15"/>
        <v>8.6157380815623207E-3</v>
      </c>
      <c r="BW17" s="104">
        <f t="shared" si="15"/>
        <v>8.6157380815623207E-3</v>
      </c>
      <c r="BX17" s="104">
        <f t="shared" si="15"/>
        <v>8.6157380815623207E-3</v>
      </c>
      <c r="BY17" s="105"/>
      <c r="BZ17" s="106"/>
      <c r="CA17" s="107"/>
      <c r="CB17" s="104">
        <f t="shared" ref="CB17:DA17" si="16">CB16/ 1741</f>
        <v>8.6157380815623207E-3</v>
      </c>
      <c r="CC17" s="104">
        <f t="shared" si="16"/>
        <v>6.3182079264790351E-3</v>
      </c>
      <c r="CD17" s="104">
        <f t="shared" si="16"/>
        <v>6.8925904652498565E-3</v>
      </c>
      <c r="CE17" s="104">
        <f t="shared" si="16"/>
        <v>5.1694428489373924E-3</v>
      </c>
      <c r="CF17" s="104">
        <f t="shared" si="16"/>
        <v>5.7438253877082138E-4</v>
      </c>
      <c r="CG17" s="104">
        <f t="shared" si="16"/>
        <v>8.6157380815623207E-3</v>
      </c>
      <c r="CH17" s="104">
        <f t="shared" si="16"/>
        <v>1.0338885697874785E-2</v>
      </c>
      <c r="CI17" s="104">
        <f t="shared" si="16"/>
        <v>8.0413555427914993E-3</v>
      </c>
      <c r="CJ17" s="104">
        <f t="shared" si="16"/>
        <v>9.190120620333142E-3</v>
      </c>
      <c r="CK17" s="104">
        <f t="shared" si="16"/>
        <v>8.6157380815623207E-3</v>
      </c>
      <c r="CL17" s="104">
        <f t="shared" si="16"/>
        <v>8.6157380815623207E-3</v>
      </c>
      <c r="CM17" s="104">
        <f t="shared" si="16"/>
        <v>6.8925904652498565E-3</v>
      </c>
      <c r="CN17" s="104">
        <f t="shared" si="16"/>
        <v>2.8719126938541069E-3</v>
      </c>
      <c r="CO17" s="104">
        <f t="shared" si="16"/>
        <v>4.0206777713957496E-3</v>
      </c>
      <c r="CP17" s="104">
        <f t="shared" si="16"/>
        <v>2.2975301550832855E-3</v>
      </c>
      <c r="CQ17" s="104">
        <f t="shared" si="16"/>
        <v>2.2975301550832855E-3</v>
      </c>
      <c r="CR17" s="104">
        <f t="shared" si="16"/>
        <v>1.7231476163124641E-3</v>
      </c>
      <c r="CS17" s="104">
        <f t="shared" si="16"/>
        <v>0</v>
      </c>
      <c r="CT17" s="104">
        <f t="shared" si="16"/>
        <v>3.4462952326249283E-3</v>
      </c>
      <c r="CU17" s="104">
        <f t="shared" si="16"/>
        <v>0</v>
      </c>
      <c r="CV17" s="104">
        <f t="shared" si="16"/>
        <v>0</v>
      </c>
      <c r="CW17" s="104">
        <f t="shared" si="16"/>
        <v>0</v>
      </c>
      <c r="CX17" s="104">
        <f t="shared" si="16"/>
        <v>6.3182079264790351E-3</v>
      </c>
      <c r="CY17" s="104">
        <f t="shared" si="16"/>
        <v>2.8719126938541069E-3</v>
      </c>
      <c r="CZ17" s="104">
        <f t="shared" si="16"/>
        <v>2.8719126938541069E-3</v>
      </c>
      <c r="DA17" s="104">
        <f t="shared" si="16"/>
        <v>5.7438253877082138E-4</v>
      </c>
      <c r="DB17" s="105"/>
      <c r="DC17" s="106"/>
      <c r="DD17" s="107"/>
      <c r="DE17" s="104">
        <f t="shared" ref="DE17:EJ17" si="17">DE16/ 1741</f>
        <v>6.8925904652498565E-3</v>
      </c>
      <c r="DF17" s="104">
        <f t="shared" si="17"/>
        <v>5.7438253877082138E-3</v>
      </c>
      <c r="DG17" s="104">
        <f t="shared" si="17"/>
        <v>4.0206777713957496E-3</v>
      </c>
      <c r="DH17" s="104">
        <f t="shared" si="17"/>
        <v>1.1487650775416428E-3</v>
      </c>
      <c r="DI17" s="104">
        <f t="shared" si="17"/>
        <v>4.0206777713957496E-3</v>
      </c>
      <c r="DJ17" s="104">
        <f t="shared" si="17"/>
        <v>2.8719126938541069E-3</v>
      </c>
      <c r="DK17" s="104">
        <f t="shared" si="17"/>
        <v>2.8719126938541069E-3</v>
      </c>
      <c r="DL17" s="104">
        <f t="shared" si="17"/>
        <v>0</v>
      </c>
      <c r="DM17" s="104">
        <f t="shared" si="17"/>
        <v>8.6157380815623207E-3</v>
      </c>
      <c r="DN17" s="104">
        <f t="shared" si="17"/>
        <v>8.6157380815623207E-3</v>
      </c>
      <c r="DO17" s="104">
        <f t="shared" si="17"/>
        <v>5.1694428489373924E-3</v>
      </c>
      <c r="DP17" s="104">
        <f t="shared" si="17"/>
        <v>2.2975301550832855E-3</v>
      </c>
      <c r="DQ17" s="104">
        <f t="shared" si="17"/>
        <v>4.0206777713957496E-3</v>
      </c>
      <c r="DR17" s="104">
        <f t="shared" si="17"/>
        <v>2.8719126938541069E-3</v>
      </c>
      <c r="DS17" s="104">
        <f t="shared" si="17"/>
        <v>2.8719126938541069E-3</v>
      </c>
      <c r="DT17" s="104">
        <f t="shared" si="17"/>
        <v>1.1487650775416428E-3</v>
      </c>
      <c r="DU17" s="104">
        <f t="shared" si="17"/>
        <v>2.2975301550832855E-3</v>
      </c>
      <c r="DV17" s="104">
        <f t="shared" si="17"/>
        <v>1.7231476163124641E-3</v>
      </c>
      <c r="DW17" s="104">
        <f t="shared" si="17"/>
        <v>5.7438253877082138E-4</v>
      </c>
      <c r="DX17" s="104">
        <f t="shared" si="17"/>
        <v>0</v>
      </c>
      <c r="DY17" s="104">
        <f t="shared" si="17"/>
        <v>5.7438253877082138E-3</v>
      </c>
      <c r="DZ17" s="104">
        <f t="shared" si="17"/>
        <v>4.0206777713957496E-3</v>
      </c>
      <c r="EA17" s="104">
        <f t="shared" si="17"/>
        <v>2.8719126938541069E-3</v>
      </c>
      <c r="EB17" s="104">
        <f t="shared" si="17"/>
        <v>0</v>
      </c>
      <c r="EC17" s="104">
        <f t="shared" si="17"/>
        <v>6.8925904652498565E-3</v>
      </c>
      <c r="ED17" s="104">
        <f t="shared" si="17"/>
        <v>6.8925904652498565E-3</v>
      </c>
      <c r="EE17" s="104">
        <f t="shared" si="17"/>
        <v>5.1694428489373924E-3</v>
      </c>
      <c r="EF17" s="104">
        <f t="shared" si="17"/>
        <v>1.7231476163124641E-3</v>
      </c>
      <c r="EG17" s="104">
        <f t="shared" si="17"/>
        <v>4.0206777713957496E-3</v>
      </c>
      <c r="EH17" s="104">
        <f t="shared" si="17"/>
        <v>4.0206777713957496E-3</v>
      </c>
      <c r="EI17" s="104">
        <f t="shared" si="17"/>
        <v>3.4462952326249283E-3</v>
      </c>
      <c r="EJ17" s="104">
        <f t="shared" si="17"/>
        <v>0</v>
      </c>
      <c r="EK17" s="108"/>
      <c r="EL17" s="109"/>
      <c r="EM17" s="104">
        <f t="shared" ref="EM17:FS17" si="18">EM16/ 1741</f>
        <v>1.0338885697874785E-2</v>
      </c>
      <c r="EN17" s="104">
        <f t="shared" si="18"/>
        <v>9.7645031591039634E-3</v>
      </c>
      <c r="EO17" s="104">
        <f t="shared" si="18"/>
        <v>9.190120620333142E-3</v>
      </c>
      <c r="EP17" s="104">
        <f t="shared" si="18"/>
        <v>8.0413555427914993E-3</v>
      </c>
      <c r="EQ17" s="104">
        <f t="shared" si="18"/>
        <v>1.0338885697874785E-2</v>
      </c>
      <c r="ER17" s="104">
        <f t="shared" si="18"/>
        <v>6.8925904652498565E-3</v>
      </c>
      <c r="ES17" s="104">
        <f t="shared" si="18"/>
        <v>6.8925904652498565E-3</v>
      </c>
      <c r="ET17" s="104">
        <f t="shared" si="18"/>
        <v>4.595060310166571E-3</v>
      </c>
      <c r="EU17" s="104">
        <f t="shared" si="18"/>
        <v>5.1694428489373924E-3</v>
      </c>
      <c r="EV17" s="104">
        <f t="shared" si="18"/>
        <v>1.7231476163124641E-3</v>
      </c>
      <c r="EW17" s="104">
        <f t="shared" si="18"/>
        <v>2.8719126938541069E-3</v>
      </c>
      <c r="EX17" s="104">
        <f t="shared" si="18"/>
        <v>9.7645031591039634E-3</v>
      </c>
      <c r="EY17" s="104">
        <f t="shared" si="18"/>
        <v>8.0413555427914993E-3</v>
      </c>
      <c r="EZ17" s="104">
        <f t="shared" si="18"/>
        <v>8.0413555427914993E-3</v>
      </c>
      <c r="FA17" s="104">
        <f t="shared" si="18"/>
        <v>8.6157380815623207E-3</v>
      </c>
      <c r="FB17" s="104">
        <f t="shared" si="18"/>
        <v>1.0338885697874785E-2</v>
      </c>
      <c r="FC17" s="104">
        <f t="shared" si="18"/>
        <v>9.190120620333142E-3</v>
      </c>
      <c r="FD17" s="104">
        <f t="shared" si="18"/>
        <v>8.0413555427914993E-3</v>
      </c>
      <c r="FE17" s="104">
        <f t="shared" si="18"/>
        <v>8.0413555427914993E-3</v>
      </c>
      <c r="FF17" s="104">
        <f t="shared" si="18"/>
        <v>6.8925904652498565E-3</v>
      </c>
      <c r="FG17" s="104">
        <f t="shared" si="18"/>
        <v>5.1694428489373924E-3</v>
      </c>
      <c r="FH17" s="104">
        <f t="shared" si="18"/>
        <v>7.4669730040206779E-3</v>
      </c>
      <c r="FI17" s="104">
        <f t="shared" si="18"/>
        <v>6.8925904652498565E-3</v>
      </c>
      <c r="FJ17" s="104">
        <f t="shared" si="18"/>
        <v>4.595060310166571E-3</v>
      </c>
      <c r="FK17" s="104">
        <f t="shared" si="18"/>
        <v>9.190120620333142E-3</v>
      </c>
      <c r="FL17" s="104">
        <f t="shared" si="18"/>
        <v>8.6157380815623207E-3</v>
      </c>
      <c r="FM17" s="104">
        <f t="shared" si="18"/>
        <v>9.190120620333142E-3</v>
      </c>
      <c r="FN17" s="104">
        <f t="shared" si="18"/>
        <v>7.4669730040206779E-3</v>
      </c>
      <c r="FO17" s="104">
        <f>FO16/ 1741</f>
        <v>6.8925904652498565E-3</v>
      </c>
      <c r="FP17" s="104">
        <f t="shared" si="18"/>
        <v>6.3182079264790351E-3</v>
      </c>
      <c r="FQ17" s="104">
        <f t="shared" si="18"/>
        <v>9.190120620333142E-3</v>
      </c>
      <c r="FR17" s="104">
        <f t="shared" si="18"/>
        <v>8.6157380815623207E-3</v>
      </c>
      <c r="FS17" s="104">
        <f t="shared" si="18"/>
        <v>7.4669730040206779E-3</v>
      </c>
      <c r="FT17" s="104">
        <f t="shared" ref="FT17:GY17" si="19">FT16/ 1741</f>
        <v>7.4669730040206779E-3</v>
      </c>
      <c r="FU17" s="104">
        <f t="shared" si="19"/>
        <v>4.595060310166571E-3</v>
      </c>
      <c r="FV17" s="104">
        <f t="shared" si="19"/>
        <v>6.3182079264790351E-3</v>
      </c>
      <c r="FW17" s="104">
        <f t="shared" si="19"/>
        <v>8.0413555427914993E-3</v>
      </c>
      <c r="FX17" s="104">
        <f t="shared" si="19"/>
        <v>4.595060310166571E-3</v>
      </c>
      <c r="FY17" s="104">
        <f t="shared" si="19"/>
        <v>1.1487650775416428E-3</v>
      </c>
      <c r="FZ17" s="104">
        <f t="shared" si="19"/>
        <v>1.1487650775416428E-3</v>
      </c>
      <c r="GA17" s="104">
        <f t="shared" si="19"/>
        <v>8.6157380815623207E-3</v>
      </c>
      <c r="GB17" s="104">
        <f t="shared" si="19"/>
        <v>5.1694428489373924E-3</v>
      </c>
      <c r="GC17" s="104">
        <f t="shared" si="19"/>
        <v>4.0206777713957496E-3</v>
      </c>
      <c r="GD17" s="104">
        <f t="shared" si="19"/>
        <v>5.7438253877082138E-4</v>
      </c>
      <c r="GE17" s="104">
        <f t="shared" si="19"/>
        <v>8.0413555427914993E-3</v>
      </c>
      <c r="GF17" s="104">
        <f t="shared" si="19"/>
        <v>6.3182079264790351E-3</v>
      </c>
      <c r="GG17" s="104">
        <f t="shared" si="19"/>
        <v>1.7231476163124641E-3</v>
      </c>
      <c r="GH17" s="104">
        <f t="shared" si="19"/>
        <v>5.7438253877082138E-4</v>
      </c>
      <c r="GI17" s="104">
        <f t="shared" si="19"/>
        <v>8.0413555427914993E-3</v>
      </c>
      <c r="GJ17" s="104">
        <f t="shared" si="19"/>
        <v>5.1694428489373924E-3</v>
      </c>
      <c r="GK17" s="104">
        <f t="shared" si="19"/>
        <v>2.8719126938541069E-3</v>
      </c>
      <c r="GL17" s="104">
        <f t="shared" si="19"/>
        <v>1.7231476163124641E-3</v>
      </c>
      <c r="GM17" s="104">
        <f t="shared" si="19"/>
        <v>7.4669730040206779E-3</v>
      </c>
      <c r="GN17" s="104">
        <f t="shared" si="19"/>
        <v>4.595060310166571E-3</v>
      </c>
      <c r="GO17" s="104">
        <f t="shared" si="19"/>
        <v>1.1487650775416428E-3</v>
      </c>
      <c r="GP17" s="104">
        <f t="shared" si="19"/>
        <v>5.7438253877082138E-4</v>
      </c>
      <c r="GQ17" s="104">
        <f t="shared" si="19"/>
        <v>1.0338885697874785E-2</v>
      </c>
      <c r="GR17" s="104">
        <f t="shared" si="19"/>
        <v>8.0413555427914993E-3</v>
      </c>
      <c r="GS17" s="104">
        <f t="shared" si="19"/>
        <v>2.8719126938541069E-3</v>
      </c>
      <c r="GT17" s="104">
        <f t="shared" si="19"/>
        <v>0</v>
      </c>
      <c r="GU17" s="104">
        <f t="shared" si="19"/>
        <v>9.7645031591039634E-3</v>
      </c>
      <c r="GV17" s="104">
        <f t="shared" si="19"/>
        <v>6.3182079264790351E-3</v>
      </c>
      <c r="GW17" s="104">
        <f t="shared" si="19"/>
        <v>2.8719126938541069E-3</v>
      </c>
      <c r="GX17" s="104">
        <f t="shared" si="19"/>
        <v>1.1487650775416428E-3</v>
      </c>
      <c r="GY17" s="104">
        <f t="shared" si="19"/>
        <v>4.595060310166571E-3</v>
      </c>
      <c r="GZ17" s="104">
        <f t="shared" ref="GZ17:IA17" si="20">GZ16/ 1741</f>
        <v>0</v>
      </c>
      <c r="HA17" s="104">
        <f t="shared" si="20"/>
        <v>0</v>
      </c>
      <c r="HB17" s="104">
        <f t="shared" si="20"/>
        <v>0</v>
      </c>
      <c r="HC17" s="104">
        <f t="shared" si="20"/>
        <v>6.8925904652498565E-3</v>
      </c>
      <c r="HD17" s="104">
        <f t="shared" si="20"/>
        <v>2.8719126938541069E-3</v>
      </c>
      <c r="HE17" s="104">
        <f t="shared" si="20"/>
        <v>2.2975301550832855E-3</v>
      </c>
      <c r="HF17" s="104">
        <f t="shared" si="20"/>
        <v>5.7438253877082138E-4</v>
      </c>
      <c r="HG17" s="104">
        <f t="shared" si="20"/>
        <v>6.3182079264790351E-3</v>
      </c>
      <c r="HH17" s="104">
        <f t="shared" si="20"/>
        <v>4.595060310166571E-3</v>
      </c>
      <c r="HI17" s="104">
        <f t="shared" si="20"/>
        <v>2.8719126938541069E-3</v>
      </c>
      <c r="HJ17" s="104">
        <f t="shared" si="20"/>
        <v>0</v>
      </c>
      <c r="HK17" s="104">
        <f t="shared" si="20"/>
        <v>7.4669730040206779E-3</v>
      </c>
      <c r="HL17" s="104">
        <f t="shared" si="20"/>
        <v>6.3182079264790351E-3</v>
      </c>
      <c r="HM17" s="104">
        <f t="shared" si="20"/>
        <v>6.3182079264790351E-3</v>
      </c>
      <c r="HN17" s="104">
        <f t="shared" si="20"/>
        <v>6.3182079264790351E-3</v>
      </c>
      <c r="HO17" s="104">
        <f t="shared" si="20"/>
        <v>2.8719126938541069E-3</v>
      </c>
      <c r="HP17" s="104">
        <f t="shared" si="20"/>
        <v>2.2975301550832855E-3</v>
      </c>
      <c r="HQ17" s="104">
        <f t="shared" si="20"/>
        <v>1.7231476163124641E-3</v>
      </c>
      <c r="HR17" s="104">
        <f t="shared" si="20"/>
        <v>0</v>
      </c>
      <c r="HS17" s="104">
        <f t="shared" si="20"/>
        <v>5.7438253877082138E-4</v>
      </c>
      <c r="HT17" s="104">
        <f t="shared" si="20"/>
        <v>0</v>
      </c>
      <c r="HU17" s="104">
        <f t="shared" si="20"/>
        <v>0</v>
      </c>
      <c r="HV17" s="104">
        <f t="shared" si="20"/>
        <v>0</v>
      </c>
      <c r="HW17" s="104">
        <f t="shared" si="20"/>
        <v>5.7438253877082138E-3</v>
      </c>
      <c r="HX17" s="104">
        <f t="shared" si="20"/>
        <v>4.595060310166571E-3</v>
      </c>
      <c r="HY17" s="104">
        <f t="shared" si="20"/>
        <v>2.8719126938541069E-3</v>
      </c>
      <c r="HZ17" s="104">
        <f t="shared" si="20"/>
        <v>0</v>
      </c>
      <c r="IA17" s="104">
        <f t="shared" si="20"/>
        <v>0</v>
      </c>
      <c r="IB17" s="110"/>
      <c r="IC17" s="111"/>
      <c r="ID17" s="108"/>
      <c r="IE17" s="104">
        <f t="shared" ref="IE17:JD17" si="21">IE16/ 1741</f>
        <v>1.0338885697874785E-2</v>
      </c>
      <c r="IF17" s="104">
        <f t="shared" si="21"/>
        <v>8.6157380815623207E-3</v>
      </c>
      <c r="IG17" s="104">
        <f t="shared" si="21"/>
        <v>9.190120620333142E-3</v>
      </c>
      <c r="IH17" s="104">
        <f t="shared" si="21"/>
        <v>5.7438253877082138E-3</v>
      </c>
      <c r="II17" s="104">
        <f t="shared" ref="II17" si="22">II16/ 1741</f>
        <v>2.8719126938541069E-3</v>
      </c>
      <c r="IJ17" s="104">
        <f t="shared" si="21"/>
        <v>5.7438253877082138E-3</v>
      </c>
      <c r="IK17" s="104">
        <f t="shared" si="21"/>
        <v>1.0913268236645606E-2</v>
      </c>
      <c r="IL17" s="104">
        <f t="shared" si="21"/>
        <v>9.190120620333142E-3</v>
      </c>
      <c r="IM17" s="104">
        <f t="shared" si="21"/>
        <v>5.7438253877082138E-3</v>
      </c>
      <c r="IN17" s="104">
        <f t="shared" si="21"/>
        <v>5.1694428489373924E-3</v>
      </c>
      <c r="IO17" s="104">
        <f t="shared" si="21"/>
        <v>8.0413555427914993E-3</v>
      </c>
      <c r="IP17" s="104">
        <f t="shared" si="21"/>
        <v>5.1694428489373924E-3</v>
      </c>
      <c r="IQ17" s="104">
        <f t="shared" si="21"/>
        <v>5.7438253877082138E-4</v>
      </c>
      <c r="IR17" s="104">
        <f t="shared" si="21"/>
        <v>0</v>
      </c>
      <c r="IS17" s="104">
        <f t="shared" si="21"/>
        <v>9.190120620333142E-3</v>
      </c>
      <c r="IT17" s="104">
        <f t="shared" si="21"/>
        <v>5.1694428489373924E-3</v>
      </c>
      <c r="IU17" s="104">
        <f t="shared" si="21"/>
        <v>3.4462952326249283E-3</v>
      </c>
      <c r="IV17" s="104">
        <f t="shared" si="21"/>
        <v>0</v>
      </c>
      <c r="IW17" s="104">
        <f t="shared" si="21"/>
        <v>6.8925904652498565E-3</v>
      </c>
      <c r="IX17" s="104">
        <f t="shared" si="21"/>
        <v>2.8719126938541069E-3</v>
      </c>
      <c r="IY17" s="104">
        <f t="shared" si="21"/>
        <v>1.7231476163124641E-3</v>
      </c>
      <c r="IZ17" s="104">
        <f t="shared" si="21"/>
        <v>5.7438253877082138E-4</v>
      </c>
      <c r="JA17" s="104">
        <f t="shared" si="21"/>
        <v>9.190120620333142E-3</v>
      </c>
      <c r="JB17" s="104">
        <f t="shared" si="21"/>
        <v>9.190120620333142E-3</v>
      </c>
      <c r="JC17" s="104">
        <f t="shared" si="21"/>
        <v>4.595060310166571E-3</v>
      </c>
      <c r="JD17" s="104">
        <f t="shared" si="21"/>
        <v>1.1487650775416428E-3</v>
      </c>
      <c r="JE17" s="110"/>
      <c r="JF17" s="111"/>
      <c r="JG17" s="108"/>
      <c r="JH17" s="104">
        <f t="shared" ref="JH17:KL17" si="23">JH16/ 1741</f>
        <v>6.8925904652498565E-3</v>
      </c>
      <c r="JI17" s="104">
        <f t="shared" si="23"/>
        <v>1.0338885697874785E-2</v>
      </c>
      <c r="JJ17" s="104">
        <f t="shared" si="23"/>
        <v>7.4669730040206779E-3</v>
      </c>
      <c r="JK17" s="104">
        <f t="shared" si="23"/>
        <v>4.0206777713957496E-3</v>
      </c>
      <c r="JL17" s="104">
        <f t="shared" si="23"/>
        <v>4.595060310166571E-3</v>
      </c>
      <c r="JM17" s="104">
        <f t="shared" si="23"/>
        <v>1.0913268236645606E-2</v>
      </c>
      <c r="JN17" s="104">
        <f t="shared" si="23"/>
        <v>9.7645031591039634E-3</v>
      </c>
      <c r="JO17" s="104">
        <f t="shared" si="23"/>
        <v>6.8925904652498565E-3</v>
      </c>
      <c r="JP17" s="104">
        <f t="shared" si="23"/>
        <v>1.0338885697874785E-2</v>
      </c>
      <c r="JQ17" s="104">
        <f t="shared" si="23"/>
        <v>8.0413555427914993E-3</v>
      </c>
      <c r="JR17" s="104">
        <f t="shared" si="23"/>
        <v>8.0413555427914993E-3</v>
      </c>
      <c r="JS17" s="104">
        <f t="shared" si="23"/>
        <v>9.7645031591039634E-3</v>
      </c>
      <c r="JT17" s="104">
        <f t="shared" si="23"/>
        <v>1.0913268236645606E-2</v>
      </c>
      <c r="JU17" s="104">
        <f t="shared" si="23"/>
        <v>8.6157380815623207E-3</v>
      </c>
      <c r="JV17" s="104">
        <f t="shared" si="23"/>
        <v>7.4669730040206779E-3</v>
      </c>
      <c r="JW17" s="104">
        <f t="shared" si="23"/>
        <v>8.0413555427914993E-3</v>
      </c>
      <c r="JX17" s="104">
        <f t="shared" si="23"/>
        <v>5.1694428489373924E-3</v>
      </c>
      <c r="JY17" s="104">
        <f t="shared" si="23"/>
        <v>2.8719126938541069E-3</v>
      </c>
      <c r="JZ17" s="104">
        <f t="shared" si="23"/>
        <v>5.7438253877082138E-4</v>
      </c>
      <c r="KA17" s="104">
        <f t="shared" si="23"/>
        <v>7.4669730040206779E-3</v>
      </c>
      <c r="KB17" s="104">
        <f t="shared" si="23"/>
        <v>4.0206777713957496E-3</v>
      </c>
      <c r="KC17" s="104">
        <f t="shared" si="23"/>
        <v>1.7231476163124641E-3</v>
      </c>
      <c r="KD17" s="104">
        <f t="shared" si="23"/>
        <v>0</v>
      </c>
      <c r="KE17" s="104">
        <f t="shared" si="23"/>
        <v>5.7438253877082138E-3</v>
      </c>
      <c r="KF17" s="104">
        <f t="shared" si="23"/>
        <v>2.2975301550832855E-3</v>
      </c>
      <c r="KG17" s="104">
        <f t="shared" si="23"/>
        <v>0</v>
      </c>
      <c r="KH17" s="104">
        <f t="shared" si="23"/>
        <v>0</v>
      </c>
      <c r="KI17" s="104">
        <f t="shared" si="23"/>
        <v>6.8925904652498565E-3</v>
      </c>
      <c r="KJ17" s="104">
        <f t="shared" si="23"/>
        <v>2.8719126938541069E-3</v>
      </c>
      <c r="KK17" s="104">
        <f t="shared" si="23"/>
        <v>0</v>
      </c>
      <c r="KL17" s="104">
        <f t="shared" si="23"/>
        <v>0</v>
      </c>
      <c r="KM17" s="110"/>
      <c r="KN17" s="111"/>
      <c r="KO17" s="108"/>
      <c r="KP17" s="104">
        <f>KP16/ 1741</f>
        <v>6.8925904652498565E-3</v>
      </c>
      <c r="KQ17" s="104">
        <f t="shared" ref="KQ17:LU17" si="24">KQ16/ 1741</f>
        <v>5.7438253877082138E-3</v>
      </c>
      <c r="KR17" s="104">
        <f t="shared" si="24"/>
        <v>4.0206777713957496E-3</v>
      </c>
      <c r="KS17" s="104">
        <f t="shared" si="24"/>
        <v>1.1487650775416428E-3</v>
      </c>
      <c r="KT17" s="104">
        <f t="shared" si="24"/>
        <v>4.0206777713957496E-3</v>
      </c>
      <c r="KU17" s="104">
        <f t="shared" si="24"/>
        <v>2.8719126938541069E-3</v>
      </c>
      <c r="KV17" s="104">
        <f t="shared" si="24"/>
        <v>2.8719126938541069E-3</v>
      </c>
      <c r="KW17" s="104">
        <f t="shared" si="24"/>
        <v>0</v>
      </c>
      <c r="KX17" s="104">
        <f t="shared" si="24"/>
        <v>8.6157380815623207E-3</v>
      </c>
      <c r="KY17" s="104">
        <f t="shared" si="24"/>
        <v>8.6157380815623207E-3</v>
      </c>
      <c r="KZ17" s="104">
        <f t="shared" si="24"/>
        <v>5.1694428489373924E-3</v>
      </c>
      <c r="LA17" s="104">
        <f t="shared" si="24"/>
        <v>2.2975301550832855E-3</v>
      </c>
      <c r="LB17" s="104">
        <f t="shared" si="24"/>
        <v>4.0206777713957496E-3</v>
      </c>
      <c r="LC17" s="104">
        <f t="shared" si="24"/>
        <v>2.8719126938541069E-3</v>
      </c>
      <c r="LD17" s="104">
        <f t="shared" si="24"/>
        <v>2.8719126938541069E-3</v>
      </c>
      <c r="LE17" s="104">
        <f t="shared" si="24"/>
        <v>1.1487650775416428E-3</v>
      </c>
      <c r="LF17" s="104">
        <f t="shared" si="24"/>
        <v>2.2975301550832855E-3</v>
      </c>
      <c r="LG17" s="104">
        <f t="shared" si="24"/>
        <v>1.7231476163124641E-3</v>
      </c>
      <c r="LH17" s="104">
        <f t="shared" si="24"/>
        <v>5.7438253877082138E-4</v>
      </c>
      <c r="LI17" s="104">
        <f t="shared" si="24"/>
        <v>0</v>
      </c>
      <c r="LJ17" s="104">
        <f t="shared" si="24"/>
        <v>5.7438253877082138E-3</v>
      </c>
      <c r="LK17" s="104">
        <f t="shared" si="24"/>
        <v>4.0206777713957496E-3</v>
      </c>
      <c r="LL17" s="104">
        <f t="shared" si="24"/>
        <v>2.8719126938541069E-3</v>
      </c>
      <c r="LM17" s="104">
        <f t="shared" si="24"/>
        <v>0</v>
      </c>
      <c r="LN17" s="104">
        <f t="shared" si="24"/>
        <v>6.8925904652498565E-3</v>
      </c>
      <c r="LO17" s="104">
        <f t="shared" si="24"/>
        <v>6.8925904652498565E-3</v>
      </c>
      <c r="LP17" s="104">
        <f t="shared" si="24"/>
        <v>5.1694428489373924E-3</v>
      </c>
      <c r="LQ17" s="104">
        <f t="shared" si="24"/>
        <v>1.7231476163124641E-3</v>
      </c>
      <c r="LR17" s="104">
        <f t="shared" si="24"/>
        <v>4.0206777713957496E-3</v>
      </c>
      <c r="LS17" s="104">
        <f t="shared" si="24"/>
        <v>4.0206777713957496E-3</v>
      </c>
      <c r="LT17" s="104">
        <f t="shared" si="24"/>
        <v>3.4462952326249283E-3</v>
      </c>
      <c r="LU17" s="104">
        <f t="shared" si="24"/>
        <v>0</v>
      </c>
      <c r="LV17" s="73"/>
      <c r="LW17" s="74"/>
      <c r="LX17" s="75"/>
      <c r="LY17" s="175"/>
      <c r="LZ17" s="116"/>
      <c r="MA17" s="116"/>
      <c r="MB17" s="116"/>
      <c r="MC17" s="116"/>
      <c r="MD17" s="116"/>
      <c r="ME17" s="116"/>
      <c r="MF17" s="116"/>
      <c r="MG17" s="116"/>
      <c r="MH17" s="116"/>
      <c r="MI17" s="116"/>
      <c r="MJ17" s="116"/>
      <c r="MK17" s="116"/>
      <c r="ML17" s="116"/>
      <c r="MM17" s="116"/>
      <c r="MN17" s="116"/>
      <c r="MO17" s="116"/>
      <c r="MP17" s="116"/>
      <c r="MQ17" s="116"/>
      <c r="MR17" s="116"/>
      <c r="MS17" s="116"/>
      <c r="MT17" s="116"/>
      <c r="MU17" s="116"/>
      <c r="MV17" s="116"/>
      <c r="MW17" s="116"/>
      <c r="MX17" s="116"/>
      <c r="MY17" s="116"/>
      <c r="MZ17" s="116"/>
      <c r="NA17" s="116"/>
      <c r="NB17" s="116"/>
      <c r="NC17" s="116"/>
      <c r="ND17" s="116"/>
      <c r="NE17" s="116"/>
      <c r="NF17" s="116"/>
      <c r="NG17" s="116"/>
      <c r="NH17" s="116"/>
      <c r="NI17" s="116"/>
      <c r="NJ17" s="116"/>
      <c r="NK17" s="116"/>
      <c r="NL17" s="116"/>
      <c r="NM17" s="116"/>
      <c r="NN17" s="116"/>
      <c r="NO17" s="116"/>
      <c r="NP17" s="116"/>
      <c r="NQ17" s="116"/>
      <c r="NR17" s="116"/>
      <c r="NS17" s="116"/>
      <c r="NT17" s="116"/>
      <c r="NU17" s="116"/>
      <c r="NV17" s="116"/>
      <c r="NW17" s="116"/>
      <c r="NX17" s="116"/>
      <c r="NY17" s="116"/>
      <c r="NZ17" s="116"/>
      <c r="OA17" s="116"/>
      <c r="OB17" s="116"/>
      <c r="OC17" s="116"/>
      <c r="OD17" s="116"/>
      <c r="OE17" s="116"/>
      <c r="OF17" s="116"/>
      <c r="OG17" s="116"/>
      <c r="OH17" s="116"/>
      <c r="OI17" s="116"/>
      <c r="OJ17" s="116"/>
      <c r="OK17" s="116"/>
      <c r="OL17" s="116"/>
      <c r="OM17" s="116"/>
      <c r="ON17" s="116"/>
      <c r="OO17" s="116"/>
      <c r="OP17" s="116"/>
      <c r="OQ17" s="116"/>
      <c r="OR17" s="116"/>
      <c r="OS17" s="116"/>
      <c r="OT17" s="116"/>
      <c r="OU17" s="116"/>
      <c r="OV17" s="116"/>
      <c r="OW17" s="116"/>
      <c r="OX17" s="116"/>
      <c r="OY17" s="116"/>
      <c r="OZ17" s="116"/>
      <c r="PA17" s="116"/>
      <c r="PB17" s="116"/>
      <c r="PC17" s="116"/>
      <c r="PD17" s="116"/>
      <c r="PE17" s="116"/>
      <c r="PF17" s="116"/>
      <c r="PG17" s="116"/>
      <c r="PH17" s="116"/>
      <c r="PI17" s="116"/>
      <c r="PJ17" s="116"/>
      <c r="PK17" s="116"/>
      <c r="PL17" s="116"/>
      <c r="PM17" s="116"/>
      <c r="PN17" s="116"/>
      <c r="PO17" s="116"/>
      <c r="PP17" s="116"/>
      <c r="PQ17" s="116"/>
      <c r="PR17" s="116"/>
      <c r="PS17" s="116"/>
      <c r="PT17" s="116"/>
      <c r="PU17" s="116"/>
      <c r="PV17" s="116"/>
      <c r="PW17" s="116"/>
      <c r="PX17" s="116"/>
      <c r="PY17" s="116"/>
      <c r="PZ17" s="116"/>
      <c r="QA17" s="116"/>
      <c r="QB17" s="116"/>
      <c r="QC17" s="116"/>
      <c r="QD17" s="116"/>
      <c r="QE17" s="116"/>
      <c r="QF17" s="116"/>
      <c r="QG17" s="116"/>
      <c r="QH17" s="116"/>
      <c r="QI17" s="116"/>
      <c r="QJ17" s="116"/>
      <c r="QK17" s="116"/>
      <c r="QL17" s="116"/>
      <c r="QM17" s="116"/>
      <c r="QN17" s="116"/>
      <c r="QO17" s="116"/>
      <c r="QP17" s="116"/>
      <c r="QQ17" s="116"/>
      <c r="QR17" s="116"/>
      <c r="QS17" s="116"/>
      <c r="QT17" s="116"/>
      <c r="QU17" s="116"/>
      <c r="QV17" s="116"/>
      <c r="QW17" s="116"/>
      <c r="QX17" s="116"/>
      <c r="QY17" s="116"/>
      <c r="QZ17" s="116"/>
      <c r="RA17" s="116"/>
      <c r="RB17" s="116"/>
      <c r="RC17" s="116"/>
      <c r="RD17" s="116"/>
      <c r="RE17" s="116"/>
      <c r="RF17" s="116"/>
      <c r="RG17" s="116"/>
      <c r="RH17" s="116"/>
      <c r="RI17" s="116"/>
      <c r="RJ17" s="116"/>
      <c r="RK17" s="116"/>
      <c r="RL17" s="116"/>
      <c r="RM17" s="116"/>
      <c r="RN17" s="116"/>
      <c r="RO17" s="116"/>
      <c r="RP17" s="116"/>
      <c r="RQ17" s="116"/>
      <c r="RR17" s="116"/>
      <c r="RS17" s="116"/>
      <c r="RT17" s="116"/>
      <c r="RU17" s="116"/>
      <c r="RV17" s="116"/>
      <c r="RW17" s="116"/>
      <c r="RX17" s="116"/>
      <c r="RY17" s="116"/>
      <c r="RZ17" s="116"/>
      <c r="SA17" s="116"/>
      <c r="SB17" s="116"/>
      <c r="SC17" s="116"/>
      <c r="SD17" s="116"/>
      <c r="SE17" s="116"/>
      <c r="SF17" s="116"/>
      <c r="SG17" s="116"/>
      <c r="SH17" s="116"/>
      <c r="SI17" s="116"/>
      <c r="SJ17" s="116"/>
      <c r="SK17" s="116"/>
      <c r="SL17" s="116"/>
      <c r="SM17" s="116"/>
      <c r="SN17" s="116"/>
      <c r="SO17" s="116"/>
      <c r="SP17" s="116"/>
      <c r="SQ17" s="116"/>
      <c r="SR17" s="116"/>
      <c r="SS17" s="116"/>
      <c r="ST17" s="116"/>
      <c r="SU17" s="116"/>
      <c r="SV17" s="116"/>
      <c r="SW17" s="116"/>
      <c r="SX17" s="116"/>
      <c r="SY17" s="116"/>
      <c r="SZ17" s="116"/>
      <c r="TA17" s="116"/>
      <c r="TB17" s="116"/>
      <c r="TC17" s="116"/>
      <c r="TD17" s="116"/>
      <c r="TE17" s="116"/>
      <c r="TF17" s="116"/>
      <c r="TG17" s="116"/>
      <c r="TH17" s="116"/>
      <c r="TI17" s="116"/>
      <c r="TJ17" s="116"/>
      <c r="TK17" s="116"/>
      <c r="TL17" s="116"/>
      <c r="TM17" s="116"/>
      <c r="TN17" s="116"/>
      <c r="TO17" s="116"/>
      <c r="TP17" s="116"/>
      <c r="TQ17" s="116"/>
      <c r="TR17" s="116"/>
      <c r="TS17" s="116"/>
      <c r="TT17" s="116"/>
      <c r="TU17" s="116"/>
      <c r="TV17" s="116"/>
      <c r="TW17" s="116"/>
      <c r="TX17" s="116"/>
      <c r="TY17" s="116"/>
      <c r="TZ17" s="116"/>
      <c r="UA17" s="116"/>
      <c r="UB17" s="116"/>
      <c r="UC17" s="116"/>
      <c r="UD17" s="116"/>
      <c r="UE17" s="116"/>
      <c r="UF17" s="116"/>
      <c r="UG17" s="116"/>
      <c r="UH17" s="116"/>
      <c r="UI17" s="116"/>
      <c r="UJ17" s="116"/>
      <c r="UK17" s="116"/>
      <c r="UL17" s="116"/>
      <c r="UM17" s="116"/>
      <c r="UN17" s="116"/>
      <c r="UO17" s="116"/>
      <c r="UP17" s="116"/>
      <c r="UQ17" s="116"/>
      <c r="UR17" s="116"/>
      <c r="US17" s="116"/>
      <c r="UT17" s="116"/>
      <c r="UU17" s="116"/>
      <c r="UV17" s="116"/>
      <c r="UW17" s="116"/>
      <c r="UX17" s="116"/>
      <c r="UY17" s="116"/>
      <c r="UZ17" s="116"/>
      <c r="VA17" s="116"/>
      <c r="VB17" s="116"/>
      <c r="VC17" s="116"/>
      <c r="VD17" s="116"/>
      <c r="VE17" s="116"/>
      <c r="VF17" s="116"/>
      <c r="VG17" s="116"/>
      <c r="VH17" s="116"/>
      <c r="VI17" s="116"/>
      <c r="VJ17" s="116"/>
      <c r="VK17" s="116"/>
      <c r="VL17" s="116"/>
      <c r="VM17" s="116"/>
      <c r="VN17" s="116"/>
      <c r="VO17" s="116"/>
      <c r="VP17" s="116"/>
      <c r="VQ17" s="116"/>
      <c r="VR17" s="116"/>
      <c r="VS17" s="116"/>
      <c r="VT17" s="116"/>
      <c r="VU17" s="116"/>
      <c r="VV17" s="116"/>
      <c r="VW17" s="116"/>
      <c r="VX17" s="116"/>
      <c r="VY17" s="116"/>
      <c r="VZ17" s="116"/>
      <c r="WA17" s="116"/>
      <c r="WB17" s="116"/>
      <c r="WC17" s="116"/>
      <c r="WD17" s="116"/>
      <c r="WE17" s="116"/>
      <c r="WF17" s="116"/>
      <c r="WG17" s="116"/>
      <c r="WH17" s="116"/>
      <c r="WI17" s="116"/>
      <c r="WJ17" s="116"/>
      <c r="WK17" s="116"/>
      <c r="WL17" s="116"/>
      <c r="WM17" s="116"/>
      <c r="WN17" s="116"/>
      <c r="WO17" s="116"/>
      <c r="WP17" s="116"/>
      <c r="WQ17" s="116"/>
      <c r="WR17" s="116"/>
      <c r="WS17" s="116"/>
      <c r="WT17" s="116"/>
      <c r="WU17" s="116"/>
      <c r="WV17" s="116"/>
      <c r="WW17" s="116"/>
      <c r="WX17" s="116"/>
      <c r="WY17" s="116"/>
      <c r="WZ17" s="116"/>
      <c r="XA17" s="116"/>
      <c r="XB17" s="116"/>
      <c r="XC17" s="116"/>
      <c r="XD17" s="116"/>
      <c r="XE17" s="116"/>
      <c r="XF17" s="116"/>
      <c r="XG17" s="116"/>
      <c r="XH17" s="116"/>
      <c r="XI17" s="116"/>
      <c r="XJ17" s="116"/>
      <c r="XK17" s="116"/>
      <c r="XL17" s="116"/>
      <c r="XM17" s="116"/>
      <c r="XN17" s="116"/>
      <c r="XO17" s="116"/>
      <c r="XP17" s="116"/>
      <c r="XQ17" s="116"/>
      <c r="XR17" s="116"/>
      <c r="XS17" s="116"/>
      <c r="XT17" s="116"/>
      <c r="XU17" s="116"/>
      <c r="XV17" s="116"/>
      <c r="XW17" s="116"/>
      <c r="XX17" s="116"/>
      <c r="XY17" s="116"/>
      <c r="XZ17" s="116"/>
      <c r="YA17" s="116"/>
      <c r="YB17" s="116"/>
      <c r="YC17" s="116"/>
      <c r="YD17" s="116"/>
      <c r="YE17" s="116"/>
      <c r="YF17" s="116"/>
      <c r="YG17" s="116"/>
      <c r="YH17" s="116"/>
      <c r="YI17" s="116"/>
      <c r="YJ17" s="116"/>
      <c r="YK17" s="116"/>
      <c r="YL17" s="116"/>
      <c r="YM17" s="116"/>
      <c r="YN17" s="116"/>
      <c r="YO17" s="116"/>
      <c r="YP17" s="116"/>
      <c r="YQ17" s="116"/>
      <c r="YR17" s="116"/>
      <c r="YS17" s="116"/>
      <c r="YT17" s="116"/>
      <c r="YU17" s="116"/>
      <c r="YV17" s="116"/>
      <c r="YW17" s="116"/>
      <c r="YX17" s="116"/>
      <c r="YY17" s="116"/>
      <c r="YZ17" s="116"/>
      <c r="ZA17" s="116"/>
      <c r="ZB17" s="116"/>
      <c r="ZC17" s="116"/>
      <c r="ZD17" s="116"/>
      <c r="ZE17" s="116"/>
      <c r="ZF17" s="116"/>
      <c r="ZG17" s="116"/>
      <c r="ZH17" s="116"/>
      <c r="ZI17" s="116"/>
      <c r="ZJ17" s="116"/>
      <c r="ZK17" s="116"/>
      <c r="ZL17" s="116"/>
      <c r="ZM17" s="116"/>
      <c r="ZN17" s="116"/>
      <c r="ZO17" s="116"/>
      <c r="ZP17" s="116"/>
      <c r="ZQ17" s="116"/>
      <c r="ZR17" s="116"/>
      <c r="ZS17" s="116"/>
      <c r="ZT17" s="116"/>
      <c r="ZU17" s="116"/>
      <c r="ZV17" s="116"/>
      <c r="ZW17" s="116"/>
      <c r="ZX17" s="116"/>
      <c r="ZY17" s="116"/>
      <c r="ZZ17" s="116"/>
      <c r="AAA17" s="116"/>
      <c r="AAB17" s="116"/>
      <c r="AAC17" s="116"/>
      <c r="AAD17" s="116"/>
      <c r="AAE17" s="116"/>
      <c r="AAF17" s="116"/>
      <c r="AAG17" s="116"/>
      <c r="AAH17" s="116"/>
      <c r="AAI17" s="116"/>
      <c r="AAJ17" s="116"/>
      <c r="AAK17" s="116"/>
      <c r="AAL17" s="116"/>
      <c r="AAM17" s="116"/>
      <c r="AAN17" s="116"/>
      <c r="AAO17" s="116"/>
      <c r="AAP17" s="116"/>
      <c r="AAQ17" s="116"/>
      <c r="AAR17" s="116"/>
      <c r="AAS17" s="116"/>
      <c r="AAT17" s="116"/>
      <c r="AAU17" s="116"/>
      <c r="AAV17" s="116"/>
      <c r="AAW17" s="116"/>
      <c r="AAX17" s="116"/>
      <c r="AAY17" s="116"/>
      <c r="AAZ17" s="116"/>
      <c r="ABA17" s="116"/>
      <c r="ABB17" s="116"/>
      <c r="ABC17" s="116"/>
      <c r="ABD17" s="116"/>
      <c r="ABE17" s="116"/>
      <c r="ABF17" s="116"/>
      <c r="ABG17" s="116"/>
      <c r="ABH17" s="116"/>
      <c r="ABI17" s="116"/>
      <c r="ABJ17" s="116"/>
      <c r="ABK17" s="116"/>
      <c r="ABL17" s="116"/>
      <c r="ABM17" s="116"/>
      <c r="ABN17" s="116"/>
      <c r="ABO17" s="116"/>
      <c r="ABP17" s="116"/>
      <c r="ABQ17" s="116"/>
      <c r="ABR17" s="116"/>
      <c r="ABS17" s="116"/>
      <c r="ABT17" s="116"/>
      <c r="ABU17" s="116"/>
      <c r="ABV17" s="116"/>
      <c r="ABW17" s="116"/>
      <c r="ABX17" s="116"/>
      <c r="ABY17" s="116"/>
      <c r="ABZ17" s="116"/>
      <c r="ACA17" s="116"/>
      <c r="ACB17" s="116"/>
      <c r="ACC17" s="116"/>
      <c r="ACD17" s="116"/>
      <c r="ACE17" s="116"/>
      <c r="ACF17" s="116"/>
      <c r="ACG17" s="116"/>
      <c r="ACH17" s="116"/>
      <c r="ACI17" s="116"/>
      <c r="ACJ17" s="116"/>
      <c r="ACK17" s="116"/>
      <c r="ACL17" s="116"/>
      <c r="ACM17" s="116"/>
      <c r="ACN17" s="116"/>
      <c r="ACO17" s="116"/>
      <c r="ACP17" s="116"/>
      <c r="ACQ17" s="116"/>
      <c r="ACR17" s="116"/>
      <c r="ACS17" s="116"/>
      <c r="ACT17" s="116"/>
      <c r="ACU17" s="116"/>
      <c r="ACV17" s="116"/>
      <c r="ACW17" s="116"/>
      <c r="ACX17" s="116"/>
      <c r="ACY17" s="116"/>
      <c r="ACZ17" s="116"/>
      <c r="ADA17" s="116"/>
      <c r="ADB17" s="116"/>
      <c r="ADC17" s="116"/>
      <c r="ADD17" s="116"/>
      <c r="ADE17" s="116"/>
      <c r="ADF17" s="116"/>
      <c r="ADG17" s="116"/>
      <c r="ADH17" s="116"/>
      <c r="ADI17" s="116"/>
      <c r="ADJ17" s="116"/>
      <c r="ADK17" s="116"/>
      <c r="ADL17" s="116"/>
      <c r="ADM17" s="116"/>
      <c r="ADN17" s="116"/>
      <c r="ADO17" s="116"/>
      <c r="ADP17" s="116"/>
      <c r="ADQ17" s="116"/>
      <c r="ADR17" s="116"/>
      <c r="ADS17" s="116"/>
      <c r="ADT17" s="116"/>
      <c r="ADU17" s="116"/>
      <c r="ADV17" s="116"/>
      <c r="ADW17" s="116"/>
      <c r="ADX17" s="116"/>
      <c r="ADY17" s="116"/>
      <c r="ADZ17" s="116"/>
      <c r="AEA17" s="116"/>
      <c r="AEB17" s="116"/>
      <c r="AEC17" s="116"/>
      <c r="AED17" s="116"/>
      <c r="AEE17" s="116"/>
      <c r="AEF17" s="116"/>
      <c r="AEG17" s="116"/>
      <c r="AEH17" s="116"/>
      <c r="AEI17" s="116"/>
      <c r="AEJ17" s="116"/>
      <c r="AEK17" s="116"/>
      <c r="AEL17" s="116"/>
      <c r="AEM17" s="116"/>
      <c r="AEN17" s="116"/>
      <c r="AEO17" s="116"/>
      <c r="AEP17" s="116"/>
      <c r="AEQ17" s="116"/>
      <c r="AER17" s="116"/>
      <c r="AES17" s="116"/>
      <c r="AET17" s="116"/>
      <c r="AEU17" s="116"/>
      <c r="AEV17" s="116"/>
      <c r="AEW17" s="116"/>
      <c r="AEX17" s="116"/>
      <c r="AEY17" s="116"/>
      <c r="AEZ17" s="116"/>
      <c r="AFA17" s="116"/>
      <c r="AFB17" s="116"/>
      <c r="AFC17" s="116"/>
      <c r="AFD17" s="116"/>
      <c r="AFE17" s="116"/>
      <c r="AFF17" s="116"/>
      <c r="AFG17" s="116"/>
      <c r="AFH17" s="116"/>
      <c r="AFI17" s="116"/>
      <c r="AFJ17" s="116"/>
      <c r="AFK17" s="116"/>
      <c r="AFL17" s="116"/>
      <c r="AFM17" s="116"/>
      <c r="AFN17" s="116"/>
      <c r="AFO17" s="116"/>
      <c r="AFP17" s="116"/>
      <c r="AFQ17" s="116"/>
      <c r="AFR17" s="116"/>
      <c r="AFS17" s="116"/>
      <c r="AFT17" s="116"/>
      <c r="AFU17" s="116"/>
      <c r="AFV17" s="116"/>
      <c r="AFW17" s="116"/>
      <c r="AFX17" s="116"/>
      <c r="AFY17" s="116"/>
      <c r="AFZ17" s="116"/>
      <c r="AGA17" s="116"/>
      <c r="AGB17" s="116"/>
      <c r="AGC17" s="116"/>
      <c r="AGD17" s="116"/>
      <c r="AGE17" s="116"/>
      <c r="AGF17" s="116"/>
      <c r="AGG17" s="116"/>
      <c r="AGH17" s="116"/>
      <c r="AGI17" s="116"/>
      <c r="AGJ17" s="116"/>
      <c r="AGK17" s="116"/>
      <c r="AGL17" s="116"/>
      <c r="AGM17" s="116"/>
      <c r="AGN17" s="116"/>
      <c r="AGO17" s="116"/>
      <c r="AGP17" s="116"/>
      <c r="AGQ17" s="116"/>
      <c r="AGR17" s="116"/>
      <c r="AGS17" s="116"/>
      <c r="AGT17" s="116"/>
      <c r="AGU17" s="116"/>
      <c r="AGV17" s="116"/>
      <c r="AGW17" s="116"/>
      <c r="AGX17" s="116"/>
      <c r="AGY17" s="116"/>
      <c r="AGZ17" s="116"/>
      <c r="AHA17" s="116"/>
      <c r="AHB17" s="116"/>
      <c r="AHC17" s="116"/>
      <c r="AHD17" s="116"/>
      <c r="AHE17" s="116"/>
      <c r="AHF17" s="116"/>
      <c r="AHG17" s="116"/>
      <c r="AHH17" s="116"/>
      <c r="AHI17" s="116"/>
      <c r="AHJ17" s="116"/>
      <c r="AHK17" s="116"/>
      <c r="AHL17" s="116"/>
      <c r="AHM17" s="116"/>
      <c r="AHN17" s="116"/>
      <c r="AHO17" s="116"/>
      <c r="AHP17" s="116"/>
      <c r="AHQ17" s="116"/>
      <c r="AHR17" s="116"/>
      <c r="AHS17" s="116"/>
      <c r="AHT17" s="116"/>
      <c r="AHU17" s="116"/>
      <c r="AHV17" s="116"/>
      <c r="AHW17" s="116"/>
      <c r="AHX17" s="116"/>
      <c r="AHY17" s="116"/>
      <c r="AHZ17" s="116"/>
      <c r="AIA17" s="116"/>
      <c r="AIB17" s="116"/>
      <c r="AIC17" s="116"/>
      <c r="AID17" s="116"/>
      <c r="AIE17" s="116"/>
      <c r="AIF17" s="116"/>
      <c r="AIG17" s="116"/>
      <c r="AIH17" s="116"/>
      <c r="AII17" s="116"/>
      <c r="AIJ17" s="116"/>
      <c r="AIK17" s="116"/>
      <c r="AIL17" s="116"/>
      <c r="AIM17" s="116"/>
      <c r="AIN17" s="116"/>
      <c r="AIO17" s="116"/>
      <c r="AIP17" s="116"/>
      <c r="AIQ17" s="116"/>
      <c r="AIR17" s="116"/>
      <c r="AIS17" s="116"/>
      <c r="AIT17" s="116"/>
      <c r="AIU17" s="116"/>
      <c r="AIV17" s="116"/>
      <c r="AIW17" s="116"/>
      <c r="AIX17" s="116"/>
      <c r="AIY17" s="116"/>
      <c r="AIZ17" s="116"/>
      <c r="AJA17" s="116"/>
      <c r="AJB17" s="116"/>
      <c r="AJC17" s="116"/>
      <c r="AJD17" s="116"/>
      <c r="AJE17" s="116"/>
      <c r="AJF17" s="116"/>
      <c r="AJG17" s="116"/>
      <c r="AJH17" s="116"/>
      <c r="AJI17" s="116"/>
      <c r="AJJ17" s="116"/>
      <c r="AJK17" s="116"/>
      <c r="AJL17" s="116"/>
      <c r="AJM17" s="116"/>
      <c r="AJN17" s="116"/>
      <c r="AJO17" s="116"/>
      <c r="AJP17" s="116"/>
      <c r="AJQ17" s="116"/>
      <c r="AJR17" s="116"/>
      <c r="AJS17" s="116"/>
      <c r="AJT17" s="116"/>
      <c r="AJU17" s="116"/>
      <c r="AJV17" s="116"/>
      <c r="AJW17" s="116"/>
      <c r="AJX17" s="116"/>
      <c r="AJY17" s="116"/>
      <c r="AJZ17" s="116"/>
      <c r="AKA17" s="116"/>
      <c r="AKB17" s="116"/>
      <c r="AKC17" s="116"/>
      <c r="AKD17" s="116"/>
      <c r="AKE17" s="116"/>
      <c r="AKF17" s="116"/>
      <c r="AKG17" s="116"/>
      <c r="AKH17" s="116"/>
      <c r="AKI17" s="116"/>
      <c r="AKJ17" s="116"/>
      <c r="AKK17" s="116"/>
      <c r="AKL17" s="116"/>
      <c r="AKM17" s="116"/>
      <c r="AKN17" s="116"/>
      <c r="AKO17" s="116"/>
      <c r="AKP17" s="116"/>
      <c r="AKQ17" s="116"/>
      <c r="AKR17" s="116"/>
      <c r="AKS17" s="116"/>
      <c r="AKT17" s="116"/>
      <c r="AKU17" s="116"/>
      <c r="AKV17" s="116"/>
      <c r="AKW17" s="116"/>
      <c r="AKX17" s="116"/>
      <c r="AKY17" s="116"/>
      <c r="AKZ17" s="116"/>
      <c r="ALA17" s="116"/>
      <c r="ALB17" s="116"/>
      <c r="ALC17" s="116"/>
      <c r="ALD17" s="116"/>
      <c r="ALE17" s="116"/>
      <c r="ALF17" s="116"/>
      <c r="ALG17" s="116"/>
      <c r="ALH17" s="116"/>
      <c r="ALI17" s="116"/>
      <c r="ALJ17" s="116"/>
      <c r="ALK17" s="116"/>
      <c r="ALL17" s="116"/>
      <c r="ALM17" s="116"/>
      <c r="ALN17" s="116"/>
      <c r="ALO17" s="116"/>
      <c r="ALP17" s="116"/>
      <c r="ALQ17" s="116"/>
      <c r="ALR17" s="116"/>
      <c r="ALS17" s="116"/>
      <c r="ALT17" s="116"/>
      <c r="ALU17" s="116"/>
      <c r="ALV17" s="116"/>
      <c r="ALW17" s="116"/>
      <c r="ALX17" s="116"/>
      <c r="ALY17" s="116"/>
      <c r="ALZ17" s="116"/>
      <c r="AMA17" s="116"/>
      <c r="AMB17" s="116"/>
      <c r="AMC17" s="116"/>
      <c r="AMD17" s="116"/>
      <c r="AME17" s="116"/>
      <c r="AMF17" s="116"/>
      <c r="AMG17" s="116"/>
      <c r="AMH17" s="116"/>
      <c r="AMI17" s="116"/>
      <c r="AMJ17" s="116"/>
      <c r="AMK17" s="116"/>
      <c r="AML17" s="116"/>
      <c r="AMM17" s="116"/>
      <c r="AMN17" s="116"/>
      <c r="AMO17" s="116"/>
      <c r="AMP17" s="116"/>
      <c r="AMQ17" s="116"/>
      <c r="AMR17" s="116"/>
      <c r="AMS17" s="116"/>
      <c r="AMT17" s="116"/>
      <c r="AMU17" s="116"/>
      <c r="AMV17" s="116"/>
      <c r="AMW17" s="116"/>
      <c r="AMX17" s="116"/>
      <c r="AMY17" s="116"/>
      <c r="AMZ17" s="116"/>
      <c r="ANA17" s="116"/>
      <c r="ANB17" s="116"/>
      <c r="ANC17" s="116"/>
      <c r="AND17" s="116"/>
      <c r="ANE17" s="116"/>
      <c r="ANF17" s="116"/>
      <c r="ANG17" s="116"/>
      <c r="ANH17" s="116"/>
      <c r="ANI17" s="116"/>
      <c r="ANJ17" s="116"/>
      <c r="ANK17" s="116"/>
      <c r="ANL17" s="116"/>
      <c r="ANM17" s="116"/>
      <c r="ANN17" s="116"/>
      <c r="ANO17" s="116"/>
      <c r="ANP17" s="116"/>
      <c r="ANQ17" s="116"/>
      <c r="ANR17" s="116"/>
      <c r="ANS17" s="116"/>
      <c r="ANT17" s="116"/>
      <c r="ANU17" s="116"/>
      <c r="ANV17" s="116"/>
      <c r="ANW17" s="116"/>
      <c r="ANX17" s="116"/>
      <c r="ANY17" s="116"/>
      <c r="ANZ17" s="116"/>
      <c r="AOA17" s="116"/>
      <c r="AOB17" s="116"/>
      <c r="AOC17" s="116"/>
      <c r="AOD17" s="116"/>
      <c r="AOE17" s="116"/>
      <c r="AOF17" s="116"/>
      <c r="AOG17" s="116"/>
      <c r="AOH17" s="116"/>
      <c r="AOI17" s="116"/>
      <c r="AOJ17" s="116"/>
      <c r="AOK17" s="116"/>
      <c r="AOL17" s="116"/>
      <c r="AOM17" s="116"/>
      <c r="AON17" s="116"/>
      <c r="AOO17" s="116"/>
      <c r="AOP17" s="116"/>
      <c r="AOQ17" s="116"/>
      <c r="AOR17" s="116"/>
      <c r="AOS17" s="116"/>
      <c r="AOT17" s="116"/>
      <c r="AOU17" s="116"/>
      <c r="AOV17" s="116"/>
      <c r="AOW17" s="116"/>
      <c r="AOX17" s="116"/>
      <c r="AOY17" s="116"/>
      <c r="AOZ17" s="116"/>
      <c r="APA17" s="116"/>
      <c r="APB17" s="116"/>
      <c r="APC17" s="116"/>
      <c r="APD17" s="116"/>
      <c r="APE17" s="116"/>
      <c r="APF17" s="116"/>
      <c r="APG17" s="116"/>
      <c r="APH17" s="116"/>
      <c r="API17" s="116"/>
      <c r="APJ17" s="116"/>
      <c r="APK17" s="116"/>
      <c r="APL17" s="116"/>
      <c r="APM17" s="116"/>
      <c r="APN17" s="116"/>
      <c r="APO17" s="116"/>
      <c r="APP17" s="116"/>
      <c r="APQ17" s="116"/>
      <c r="APR17" s="116"/>
      <c r="APS17" s="116"/>
      <c r="APT17" s="116"/>
      <c r="APU17" s="116"/>
      <c r="APV17" s="116"/>
      <c r="APW17" s="116"/>
      <c r="APX17" s="116"/>
      <c r="APY17" s="116"/>
      <c r="APZ17" s="116"/>
      <c r="AQA17" s="116"/>
      <c r="AQB17" s="116"/>
      <c r="AQC17" s="116"/>
      <c r="AQD17" s="116"/>
      <c r="AQE17" s="116"/>
      <c r="AQF17" s="116"/>
      <c r="AQG17" s="116"/>
      <c r="AQH17" s="116"/>
      <c r="AQI17" s="116"/>
      <c r="AQJ17" s="116"/>
      <c r="AQK17" s="116"/>
      <c r="AQL17" s="116"/>
      <c r="AQM17" s="116"/>
      <c r="AQN17" s="116"/>
      <c r="AQO17" s="116"/>
      <c r="AQP17" s="116"/>
      <c r="AQQ17" s="116"/>
      <c r="AQR17" s="116"/>
      <c r="AQS17" s="116"/>
      <c r="AQT17" s="116"/>
      <c r="AQU17" s="116"/>
      <c r="AQV17" s="116"/>
      <c r="AQW17" s="116"/>
      <c r="AQX17" s="116"/>
      <c r="AQY17" s="116"/>
      <c r="AQZ17" s="116"/>
      <c r="ARA17" s="116"/>
      <c r="ARB17" s="116"/>
      <c r="ARC17" s="116"/>
      <c r="ARD17" s="116"/>
      <c r="ARE17" s="116"/>
      <c r="ARF17" s="116"/>
      <c r="ARG17" s="116"/>
      <c r="ARH17" s="116"/>
      <c r="ARI17" s="116"/>
      <c r="ARJ17" s="116"/>
      <c r="ARK17" s="116"/>
      <c r="ARL17" s="116"/>
      <c r="ARM17" s="116"/>
      <c r="ARN17" s="116"/>
      <c r="ARO17" s="116"/>
      <c r="ARP17" s="116"/>
      <c r="ARQ17" s="116"/>
      <c r="ARR17" s="116"/>
      <c r="ARS17" s="116"/>
      <c r="ART17" s="116"/>
      <c r="ARU17" s="116"/>
      <c r="ARV17" s="116"/>
      <c r="ARW17" s="116"/>
      <c r="ARX17" s="116"/>
      <c r="ARY17" s="116"/>
      <c r="ARZ17" s="116"/>
      <c r="ASA17" s="116"/>
      <c r="ASB17" s="116"/>
      <c r="ASC17" s="116"/>
      <c r="ASD17" s="116"/>
      <c r="ASE17" s="116"/>
      <c r="ASF17" s="116"/>
      <c r="ASG17" s="116"/>
      <c r="ASH17" s="116"/>
      <c r="ASI17" s="116"/>
      <c r="ASJ17" s="116"/>
      <c r="ASK17" s="116"/>
      <c r="ASL17" s="116"/>
      <c r="ASM17" s="116"/>
      <c r="ASN17" s="116"/>
      <c r="ASO17" s="116"/>
      <c r="ASP17" s="116"/>
      <c r="ASQ17" s="116"/>
      <c r="ASR17" s="116"/>
      <c r="ASS17" s="116"/>
      <c r="AST17" s="116"/>
      <c r="ASU17" s="116"/>
      <c r="ASV17" s="116"/>
      <c r="ASW17" s="116"/>
      <c r="ASX17" s="116"/>
      <c r="ASY17" s="116"/>
      <c r="ASZ17" s="116"/>
      <c r="ATA17" s="116"/>
      <c r="ATB17" s="116"/>
      <c r="ATC17" s="116"/>
      <c r="ATD17" s="116"/>
      <c r="ATE17" s="116"/>
      <c r="ATF17" s="116"/>
      <c r="ATG17" s="116"/>
      <c r="ATH17" s="116"/>
      <c r="ATI17" s="116"/>
      <c r="ATJ17" s="116"/>
      <c r="ATK17" s="116"/>
      <c r="ATL17" s="116"/>
      <c r="ATM17" s="116"/>
      <c r="ATN17" s="116"/>
      <c r="ATO17" s="116"/>
      <c r="ATP17" s="116"/>
      <c r="ATQ17" s="116"/>
      <c r="ATR17" s="116"/>
      <c r="ATS17" s="116"/>
      <c r="ATT17" s="116"/>
      <c r="ATU17" s="116"/>
      <c r="ATV17" s="116"/>
      <c r="ATW17" s="116"/>
      <c r="ATX17" s="116"/>
      <c r="ATY17" s="116"/>
      <c r="ATZ17" s="116"/>
      <c r="AUA17" s="116"/>
      <c r="AUB17" s="116"/>
      <c r="AUC17" s="116"/>
      <c r="AUD17" s="116"/>
      <c r="AUE17" s="116"/>
      <c r="AUF17" s="116"/>
      <c r="AUG17" s="116"/>
      <c r="AUH17" s="116"/>
      <c r="AUI17" s="116"/>
      <c r="AUJ17" s="116"/>
      <c r="AUK17" s="116"/>
      <c r="AUL17" s="116"/>
      <c r="AUM17" s="116"/>
      <c r="AUN17" s="116"/>
      <c r="AUO17" s="116"/>
      <c r="AUP17" s="116"/>
      <c r="AUQ17" s="116"/>
      <c r="AUR17" s="116"/>
      <c r="AUS17" s="116"/>
      <c r="AUT17" s="116"/>
      <c r="AUU17" s="116"/>
      <c r="AUV17" s="116"/>
      <c r="AUW17" s="116"/>
      <c r="AUX17" s="116"/>
      <c r="AUY17" s="116"/>
      <c r="AUZ17" s="116"/>
      <c r="AVA17" s="116"/>
      <c r="AVB17" s="116"/>
      <c r="AVC17" s="116"/>
      <c r="AVD17" s="116"/>
      <c r="AVE17" s="116"/>
      <c r="AVF17" s="116"/>
      <c r="AVG17" s="116"/>
      <c r="AVH17" s="116"/>
      <c r="AVI17" s="116"/>
      <c r="AVJ17" s="116"/>
      <c r="AVK17" s="116"/>
      <c r="AVL17" s="116"/>
      <c r="AVM17" s="116"/>
      <c r="AVN17" s="116"/>
      <c r="AVO17" s="116"/>
      <c r="AVP17" s="116"/>
      <c r="AVQ17" s="116"/>
      <c r="AVR17" s="116"/>
      <c r="AVS17" s="116"/>
      <c r="AVT17" s="116"/>
      <c r="AVU17" s="116"/>
      <c r="AVV17" s="116"/>
      <c r="AVW17" s="116"/>
      <c r="AVX17" s="116"/>
      <c r="AVY17" s="116"/>
      <c r="AVZ17" s="116"/>
      <c r="AWA17" s="116"/>
      <c r="AWB17" s="116"/>
      <c r="AWC17" s="116"/>
      <c r="AWD17" s="116"/>
      <c r="AWE17" s="116"/>
      <c r="AWF17" s="116"/>
      <c r="AWG17" s="116"/>
      <c r="AWH17" s="116"/>
      <c r="AWI17" s="116"/>
      <c r="AWJ17" s="116"/>
      <c r="AWK17" s="116"/>
      <c r="AWL17" s="116"/>
      <c r="AWM17" s="116"/>
      <c r="AWN17" s="116"/>
      <c r="AWO17" s="116"/>
      <c r="AWP17" s="116"/>
      <c r="AWQ17" s="116"/>
      <c r="AWR17" s="116"/>
      <c r="AWS17" s="116"/>
      <c r="AWT17" s="116"/>
      <c r="AWU17" s="116"/>
      <c r="AWV17" s="116"/>
      <c r="AWW17" s="116"/>
      <c r="AWX17" s="116"/>
      <c r="AWY17" s="116"/>
      <c r="AWZ17" s="116"/>
      <c r="AXA17" s="116"/>
      <c r="AXB17" s="116"/>
      <c r="AXC17" s="116"/>
      <c r="AXD17" s="116"/>
      <c r="AXE17" s="116"/>
      <c r="AXF17" s="116"/>
      <c r="AXG17" s="116"/>
      <c r="AXH17" s="116"/>
      <c r="AXI17" s="116"/>
      <c r="AXJ17" s="116"/>
      <c r="AXK17" s="116"/>
      <c r="AXL17" s="116"/>
      <c r="AXM17" s="116"/>
      <c r="AXN17" s="116"/>
      <c r="AXO17" s="116"/>
      <c r="AXP17" s="116"/>
      <c r="AXQ17" s="116"/>
      <c r="AXR17" s="116"/>
      <c r="AXS17" s="116"/>
      <c r="AXT17" s="116"/>
      <c r="AXU17" s="116"/>
      <c r="AXV17" s="116"/>
      <c r="AXW17" s="116"/>
      <c r="AXX17" s="116"/>
      <c r="AXY17" s="116"/>
      <c r="AXZ17" s="116"/>
      <c r="AYA17" s="116"/>
      <c r="AYB17" s="116"/>
      <c r="AYC17" s="116"/>
      <c r="AYD17" s="116"/>
      <c r="AYE17" s="116"/>
      <c r="AYF17" s="116"/>
      <c r="AYG17" s="116"/>
      <c r="AYH17" s="116"/>
      <c r="AYI17" s="116"/>
      <c r="AYJ17" s="116"/>
      <c r="AYK17" s="116"/>
      <c r="AYL17" s="116"/>
      <c r="AYM17" s="116"/>
      <c r="AYN17" s="116"/>
      <c r="AYO17" s="116"/>
      <c r="AYP17" s="116"/>
      <c r="AYQ17" s="116"/>
      <c r="AYR17" s="116"/>
      <c r="AYS17" s="116"/>
      <c r="AYT17" s="116"/>
      <c r="AYU17" s="116"/>
      <c r="AYV17" s="116"/>
      <c r="AYW17" s="116"/>
      <c r="AYX17" s="116"/>
      <c r="AYY17" s="116"/>
      <c r="AYZ17" s="116"/>
      <c r="AZA17" s="116"/>
      <c r="AZB17" s="116"/>
      <c r="AZC17" s="116"/>
      <c r="AZD17" s="116"/>
      <c r="AZE17" s="116"/>
      <c r="AZF17" s="116"/>
      <c r="AZG17" s="116"/>
      <c r="AZH17" s="116"/>
      <c r="AZI17" s="116"/>
      <c r="AZJ17" s="116"/>
      <c r="AZK17" s="116"/>
      <c r="AZL17" s="116"/>
      <c r="AZM17" s="116"/>
      <c r="AZN17" s="116"/>
      <c r="AZO17" s="116"/>
      <c r="AZP17" s="116"/>
      <c r="AZQ17" s="116"/>
      <c r="AZR17" s="116"/>
      <c r="AZS17" s="116"/>
      <c r="AZT17" s="116"/>
      <c r="AZU17" s="116"/>
      <c r="AZV17" s="116"/>
      <c r="AZW17" s="116"/>
      <c r="AZX17" s="116"/>
      <c r="AZY17" s="116"/>
      <c r="AZZ17" s="116"/>
      <c r="BAA17" s="116"/>
      <c r="BAB17" s="116"/>
      <c r="BAC17" s="116"/>
      <c r="BAD17" s="116"/>
      <c r="BAE17" s="116"/>
      <c r="BAF17" s="116"/>
      <c r="BAG17" s="116"/>
      <c r="BAH17" s="116"/>
      <c r="BAI17" s="116"/>
      <c r="BAJ17" s="116"/>
      <c r="BAK17" s="116"/>
      <c r="BAL17" s="116"/>
      <c r="BAM17" s="116"/>
      <c r="BAN17" s="116"/>
      <c r="BAO17" s="116"/>
      <c r="BAP17" s="116"/>
      <c r="BAQ17" s="116"/>
      <c r="BAR17" s="116"/>
      <c r="BAS17" s="116"/>
      <c r="BAT17" s="116"/>
      <c r="BAU17" s="116"/>
      <c r="BAV17" s="116"/>
      <c r="BAW17" s="116"/>
      <c r="BAX17" s="116"/>
      <c r="BAY17" s="116"/>
      <c r="BAZ17" s="116"/>
      <c r="BBA17" s="116"/>
      <c r="BBB17" s="116"/>
      <c r="BBC17" s="116"/>
      <c r="BBD17" s="116"/>
      <c r="BBE17" s="116"/>
      <c r="BBF17" s="116"/>
      <c r="BBG17" s="116"/>
      <c r="BBH17" s="116"/>
      <c r="BBI17" s="116"/>
      <c r="BBJ17" s="116"/>
      <c r="BBK17" s="116"/>
      <c r="BBL17" s="116"/>
      <c r="BBM17" s="116"/>
      <c r="BBN17" s="116"/>
      <c r="BBO17" s="116"/>
      <c r="BBP17" s="116"/>
      <c r="BBQ17" s="116"/>
      <c r="BBR17" s="116"/>
      <c r="BBS17" s="116"/>
      <c r="BBT17" s="116"/>
      <c r="BBU17" s="116"/>
      <c r="BBV17" s="116"/>
      <c r="BBW17" s="116"/>
      <c r="BBX17" s="116"/>
      <c r="BBY17" s="116"/>
      <c r="BBZ17" s="116"/>
      <c r="BCA17" s="116"/>
      <c r="BCB17" s="116"/>
      <c r="BCC17" s="116"/>
      <c r="BCD17" s="116"/>
      <c r="BCE17" s="116"/>
      <c r="BCF17" s="116"/>
      <c r="BCG17" s="116"/>
      <c r="BCH17" s="116"/>
      <c r="BCI17" s="116"/>
      <c r="BCJ17" s="116"/>
      <c r="BCK17" s="116"/>
      <c r="BCL17" s="116"/>
      <c r="BCM17" s="116"/>
      <c r="BCN17" s="116"/>
      <c r="BCO17" s="116"/>
      <c r="BCP17" s="116"/>
      <c r="BCQ17" s="116"/>
      <c r="BCR17" s="116"/>
      <c r="BCS17" s="116"/>
      <c r="BCT17" s="116"/>
      <c r="BCU17" s="116"/>
      <c r="BCV17" s="116"/>
      <c r="BCW17" s="116"/>
      <c r="BCX17" s="116"/>
      <c r="BCY17" s="116"/>
      <c r="BCZ17" s="116"/>
      <c r="BDA17" s="116"/>
      <c r="BDB17" s="116"/>
      <c r="BDC17" s="116"/>
      <c r="BDD17" s="116"/>
      <c r="BDE17" s="116"/>
      <c r="BDF17" s="116"/>
      <c r="BDG17" s="116"/>
      <c r="BDH17" s="116"/>
      <c r="BDI17" s="116"/>
      <c r="BDJ17" s="116"/>
      <c r="BDK17" s="116"/>
      <c r="BDL17" s="116"/>
      <c r="BDM17" s="116"/>
      <c r="BDN17" s="116"/>
      <c r="BDO17" s="116"/>
      <c r="BDP17" s="116"/>
      <c r="BDQ17" s="116"/>
      <c r="BDR17" s="116"/>
      <c r="BDS17" s="116"/>
      <c r="BDT17" s="116"/>
      <c r="BDU17" s="116"/>
      <c r="BDV17" s="116"/>
      <c r="BDW17" s="116"/>
      <c r="BDX17" s="116"/>
      <c r="BDY17" s="116"/>
      <c r="BDZ17" s="116"/>
      <c r="BEA17" s="116"/>
      <c r="BEB17" s="116"/>
      <c r="BEC17" s="116"/>
      <c r="BED17" s="116"/>
      <c r="BEE17" s="116"/>
      <c r="BEF17" s="116"/>
      <c r="BEG17" s="116"/>
      <c r="BEH17" s="116"/>
      <c r="BEI17" s="116"/>
      <c r="BEJ17" s="116"/>
      <c r="BEK17" s="116"/>
      <c r="BEL17" s="116"/>
      <c r="BEM17" s="116"/>
      <c r="BEN17" s="116"/>
      <c r="BEO17" s="116"/>
      <c r="BEP17" s="116"/>
      <c r="BEQ17" s="116"/>
      <c r="BER17" s="116"/>
      <c r="BES17" s="116"/>
      <c r="BET17" s="116"/>
      <c r="BEU17" s="116"/>
      <c r="BEV17" s="116"/>
      <c r="BEW17" s="116"/>
      <c r="BEX17" s="116"/>
      <c r="BEY17" s="116"/>
      <c r="BEZ17" s="116"/>
      <c r="BFA17" s="116"/>
      <c r="BFB17" s="116"/>
      <c r="BFC17" s="116"/>
      <c r="BFD17" s="116"/>
      <c r="BFE17" s="116"/>
      <c r="BFF17" s="116"/>
      <c r="BFG17" s="116"/>
      <c r="BFH17" s="116"/>
      <c r="BFI17" s="116"/>
      <c r="BFJ17" s="116"/>
      <c r="BFK17" s="116"/>
      <c r="BFL17" s="116"/>
      <c r="BFM17" s="116"/>
      <c r="BFN17" s="116"/>
      <c r="BFO17" s="116"/>
      <c r="BFP17" s="116"/>
      <c r="BFQ17" s="116"/>
      <c r="BFR17" s="116"/>
      <c r="BFS17" s="116"/>
      <c r="BFT17" s="116"/>
      <c r="BFU17" s="116"/>
      <c r="BFV17" s="116"/>
      <c r="BFW17" s="116"/>
      <c r="BFX17" s="116"/>
      <c r="BFY17" s="116"/>
      <c r="BFZ17" s="116"/>
      <c r="BGA17" s="116"/>
      <c r="BGB17" s="116"/>
      <c r="BGC17" s="116"/>
      <c r="BGD17" s="116"/>
      <c r="BGE17" s="116"/>
      <c r="BGF17" s="116"/>
      <c r="BGG17" s="116"/>
      <c r="BGH17" s="116"/>
      <c r="BGI17" s="116"/>
      <c r="BGJ17" s="116"/>
      <c r="BGK17" s="116"/>
      <c r="BGL17" s="116"/>
      <c r="BGM17" s="116"/>
      <c r="BGN17" s="116"/>
      <c r="BGO17" s="116"/>
      <c r="BGP17" s="116"/>
      <c r="BGQ17" s="116"/>
      <c r="BGR17" s="116"/>
      <c r="BGS17" s="116"/>
      <c r="BGT17" s="116"/>
      <c r="BGU17" s="116"/>
      <c r="BGV17" s="116"/>
      <c r="BGW17" s="116"/>
      <c r="BGX17" s="116"/>
      <c r="BGY17" s="116"/>
      <c r="BGZ17" s="116"/>
      <c r="BHA17" s="116"/>
      <c r="BHB17" s="116"/>
      <c r="BHC17" s="116"/>
    </row>
    <row r="18" spans="1:1563" s="4" customFormat="1" x14ac:dyDescent="0.4">
      <c r="A18" s="26"/>
      <c r="B18" s="26"/>
      <c r="C18" s="26"/>
      <c r="D18" s="26"/>
      <c r="E18" s="26"/>
      <c r="F18" s="27"/>
      <c r="G18" s="27"/>
      <c r="H18" s="15"/>
      <c r="I18" s="15"/>
      <c r="J18" s="53"/>
      <c r="K18" s="53"/>
      <c r="L18" s="15"/>
      <c r="M18" s="52"/>
      <c r="N18" s="52"/>
      <c r="O18" s="24"/>
      <c r="P18" s="25"/>
      <c r="Q18" s="24"/>
      <c r="R18" s="24"/>
      <c r="S18" s="24"/>
      <c r="T18" s="24"/>
      <c r="U18" s="24"/>
      <c r="V18" s="24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  <c r="KH18" s="23"/>
      <c r="KI18" s="23"/>
      <c r="KJ18" s="23"/>
      <c r="KK18" s="23"/>
      <c r="KL18" s="23"/>
      <c r="KM18" s="23"/>
      <c r="KN18" s="23"/>
      <c r="KO18" s="23"/>
      <c r="KP18" s="23"/>
      <c r="KQ18" s="23"/>
      <c r="KR18" s="23"/>
      <c r="KS18" s="23"/>
      <c r="KT18" s="23"/>
      <c r="KU18" s="23"/>
      <c r="KV18" s="23"/>
      <c r="KW18" s="23"/>
      <c r="KX18" s="23"/>
      <c r="KY18" s="23"/>
      <c r="KZ18" s="23"/>
      <c r="LA18" s="23"/>
      <c r="LB18" s="23"/>
      <c r="LC18" s="23"/>
      <c r="LD18" s="23"/>
      <c r="LE18" s="23"/>
      <c r="LF18" s="23"/>
      <c r="LG18" s="23"/>
      <c r="LH18" s="23"/>
      <c r="LI18" s="23"/>
      <c r="LJ18" s="23"/>
      <c r="LK18" s="23"/>
      <c r="LL18" s="23"/>
      <c r="LM18" s="23"/>
      <c r="LN18" s="23"/>
      <c r="LO18" s="23"/>
      <c r="LP18" s="23"/>
      <c r="LQ18" s="23"/>
      <c r="LR18" s="23"/>
      <c r="LS18" s="23"/>
      <c r="LT18" s="23"/>
      <c r="LU18" s="23"/>
      <c r="LV18" s="23"/>
      <c r="LW18" s="23"/>
      <c r="LX18" s="23"/>
      <c r="LY18" s="23"/>
    </row>
    <row r="19" spans="1:1563" ht="18.75" customHeight="1" x14ac:dyDescent="0.4">
      <c r="A19" s="1">
        <v>1384</v>
      </c>
      <c r="B19" s="2">
        <v>35</v>
      </c>
      <c r="C19" s="1">
        <v>352012</v>
      </c>
      <c r="D19" s="1" t="s">
        <v>112</v>
      </c>
      <c r="E19" s="1"/>
      <c r="F19" s="1">
        <v>52</v>
      </c>
      <c r="G19" s="1" t="s">
        <v>113</v>
      </c>
      <c r="H19" s="6" t="s">
        <v>114</v>
      </c>
      <c r="I19" s="34">
        <v>243422</v>
      </c>
      <c r="J19" s="7">
        <v>88708</v>
      </c>
      <c r="K19" s="7">
        <v>4</v>
      </c>
      <c r="L19" s="7" t="s">
        <v>111</v>
      </c>
      <c r="M19" s="7">
        <v>403</v>
      </c>
      <c r="N19" s="7">
        <v>1130</v>
      </c>
      <c r="O19" s="4">
        <v>4</v>
      </c>
      <c r="P19" s="4">
        <v>4</v>
      </c>
      <c r="Q19" s="4">
        <v>4</v>
      </c>
      <c r="R19" s="4">
        <v>4</v>
      </c>
      <c r="S19" s="4">
        <v>4</v>
      </c>
      <c r="T19" s="4">
        <v>4</v>
      </c>
      <c r="U19" s="4">
        <v>4</v>
      </c>
      <c r="V19" s="4">
        <v>4</v>
      </c>
      <c r="W19" s="4">
        <v>1</v>
      </c>
      <c r="X19" s="4">
        <v>1</v>
      </c>
      <c r="Y19" s="4">
        <v>1</v>
      </c>
      <c r="Z19" s="4">
        <v>1</v>
      </c>
      <c r="AA19" s="4">
        <v>1</v>
      </c>
      <c r="AB19" s="4">
        <v>1</v>
      </c>
      <c r="AC19" s="4">
        <v>1</v>
      </c>
      <c r="AD19" s="4">
        <v>0</v>
      </c>
      <c r="AE19" s="4">
        <v>0</v>
      </c>
      <c r="AF19" s="4">
        <v>1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4</v>
      </c>
      <c r="AN19" s="4">
        <v>4</v>
      </c>
      <c r="AO19" s="4">
        <v>4</v>
      </c>
      <c r="AP19" s="4">
        <v>4</v>
      </c>
      <c r="AQ19" s="4">
        <v>3</v>
      </c>
      <c r="AR19" s="4">
        <v>3</v>
      </c>
      <c r="AS19" s="4">
        <v>3</v>
      </c>
      <c r="AT19" s="4">
        <v>0</v>
      </c>
      <c r="AU19" s="4">
        <v>3</v>
      </c>
      <c r="AV19" s="4">
        <v>3</v>
      </c>
      <c r="AW19" s="4">
        <v>3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6">
        <v>56</v>
      </c>
      <c r="BD19" s="47">
        <v>18</v>
      </c>
      <c r="BE19" s="48">
        <v>74</v>
      </c>
      <c r="BF19" s="4">
        <v>8</v>
      </c>
      <c r="BG19" s="4">
        <v>8</v>
      </c>
      <c r="BH19" s="4">
        <v>8</v>
      </c>
      <c r="BI19" s="4">
        <v>8</v>
      </c>
      <c r="BJ19" s="4">
        <v>6</v>
      </c>
      <c r="BK19" s="4">
        <v>2</v>
      </c>
      <c r="BL19" s="4">
        <v>2</v>
      </c>
      <c r="BM19" s="4">
        <v>2</v>
      </c>
      <c r="BN19" s="4">
        <v>8</v>
      </c>
      <c r="BO19" s="4">
        <v>0</v>
      </c>
      <c r="BP19" s="4">
        <v>8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6">
        <v>60</v>
      </c>
      <c r="BZ19" s="47">
        <v>0</v>
      </c>
      <c r="CA19" s="48">
        <v>60</v>
      </c>
      <c r="CB19" s="4">
        <v>6</v>
      </c>
      <c r="CC19" s="4">
        <v>6</v>
      </c>
      <c r="CD19" s="4">
        <v>6</v>
      </c>
      <c r="CE19" s="4">
        <v>6</v>
      </c>
      <c r="CF19" s="4">
        <v>0</v>
      </c>
      <c r="CG19" s="4">
        <v>6</v>
      </c>
      <c r="CH19" s="4">
        <v>6</v>
      </c>
      <c r="CI19" s="4">
        <v>2</v>
      </c>
      <c r="CJ19" s="4">
        <v>2</v>
      </c>
      <c r="CK19" s="4">
        <v>2</v>
      </c>
      <c r="CL19" s="4">
        <v>2</v>
      </c>
      <c r="CM19" s="4">
        <v>2</v>
      </c>
      <c r="CN19" s="4">
        <v>6</v>
      </c>
      <c r="CO19" s="4">
        <v>6</v>
      </c>
      <c r="CP19" s="4">
        <v>3</v>
      </c>
      <c r="CQ19" s="4">
        <v>3</v>
      </c>
      <c r="CR19" s="4">
        <v>0</v>
      </c>
      <c r="CS19" s="4">
        <v>0</v>
      </c>
      <c r="CT19" s="4">
        <v>3</v>
      </c>
      <c r="CU19" s="4">
        <v>0</v>
      </c>
      <c r="CV19" s="4">
        <v>0</v>
      </c>
      <c r="CW19" s="4">
        <v>0</v>
      </c>
      <c r="CX19" s="4">
        <v>3</v>
      </c>
      <c r="CY19" s="4">
        <v>3</v>
      </c>
      <c r="CZ19" s="4">
        <v>3</v>
      </c>
      <c r="DA19" s="4">
        <v>3</v>
      </c>
      <c r="DB19" s="46">
        <v>58</v>
      </c>
      <c r="DC19" s="47">
        <v>21</v>
      </c>
      <c r="DD19" s="48">
        <v>79</v>
      </c>
      <c r="DE19" s="4">
        <v>0</v>
      </c>
      <c r="DF19" s="4">
        <v>0</v>
      </c>
      <c r="DG19" s="4">
        <v>0</v>
      </c>
      <c r="DH19" s="4">
        <v>0</v>
      </c>
      <c r="DI19" s="4">
        <v>5</v>
      </c>
      <c r="DJ19" s="4">
        <v>0</v>
      </c>
      <c r="DK19" s="4">
        <v>0</v>
      </c>
      <c r="DL19" s="4">
        <v>0</v>
      </c>
      <c r="DM19" s="4">
        <v>5</v>
      </c>
      <c r="DN19" s="4">
        <v>5</v>
      </c>
      <c r="DO19" s="4">
        <v>5</v>
      </c>
      <c r="DP19" s="4">
        <v>5</v>
      </c>
      <c r="DQ19" s="4">
        <v>5</v>
      </c>
      <c r="DR19" s="4">
        <v>5</v>
      </c>
      <c r="DS19" s="4">
        <v>5</v>
      </c>
      <c r="DT19" s="4">
        <v>5</v>
      </c>
      <c r="DU19" s="4">
        <v>0</v>
      </c>
      <c r="DV19" s="4">
        <v>0</v>
      </c>
      <c r="DW19" s="4">
        <v>0</v>
      </c>
      <c r="DX19" s="4">
        <v>0</v>
      </c>
      <c r="DY19" s="4">
        <v>5</v>
      </c>
      <c r="DZ19" s="4">
        <v>5</v>
      </c>
      <c r="EA19" s="4">
        <v>5</v>
      </c>
      <c r="EB19" s="4">
        <v>0</v>
      </c>
      <c r="EC19" s="4">
        <v>5</v>
      </c>
      <c r="ED19" s="4">
        <v>5</v>
      </c>
      <c r="EE19" s="4">
        <v>5</v>
      </c>
      <c r="EF19" s="4">
        <v>0</v>
      </c>
      <c r="EG19" s="4">
        <v>0</v>
      </c>
      <c r="EH19" s="4">
        <v>0</v>
      </c>
      <c r="EI19" s="4">
        <v>0</v>
      </c>
      <c r="EJ19" s="4">
        <v>0</v>
      </c>
      <c r="EK19" s="48">
        <v>75</v>
      </c>
      <c r="EL19" s="49">
        <v>288</v>
      </c>
      <c r="EM19" s="4">
        <v>1</v>
      </c>
      <c r="EN19" s="4">
        <v>1</v>
      </c>
      <c r="EO19" s="4">
        <v>2</v>
      </c>
      <c r="EP19" s="4">
        <v>2</v>
      </c>
      <c r="EQ19" s="4">
        <v>1</v>
      </c>
      <c r="ER19" s="4">
        <v>0</v>
      </c>
      <c r="ES19" s="4">
        <v>1</v>
      </c>
      <c r="ET19" s="4">
        <v>1</v>
      </c>
      <c r="EU19" s="4">
        <v>0</v>
      </c>
      <c r="EV19" s="4">
        <v>0</v>
      </c>
      <c r="EW19" s="4">
        <v>0</v>
      </c>
      <c r="EX19" s="4">
        <v>1</v>
      </c>
      <c r="EY19" s="4">
        <v>2</v>
      </c>
      <c r="EZ19" s="4">
        <v>2</v>
      </c>
      <c r="FA19" s="4">
        <v>2</v>
      </c>
      <c r="FB19" s="4">
        <v>1</v>
      </c>
      <c r="FC19" s="4">
        <v>2</v>
      </c>
      <c r="FD19" s="4">
        <v>1</v>
      </c>
      <c r="FE19" s="4">
        <v>1</v>
      </c>
      <c r="FF19" s="4">
        <v>2</v>
      </c>
      <c r="FG19" s="4">
        <v>0</v>
      </c>
      <c r="FH19" s="4">
        <v>2</v>
      </c>
      <c r="FI19" s="4">
        <v>2</v>
      </c>
      <c r="FJ19" s="4">
        <v>0</v>
      </c>
      <c r="FK19" s="4">
        <v>1</v>
      </c>
      <c r="FL19" s="4">
        <v>1</v>
      </c>
      <c r="FM19" s="4">
        <v>1</v>
      </c>
      <c r="FN19" s="4">
        <v>2</v>
      </c>
      <c r="FO19" s="4">
        <v>2</v>
      </c>
      <c r="FP19" s="4">
        <v>2</v>
      </c>
      <c r="FQ19" s="4">
        <v>1</v>
      </c>
      <c r="FR19" s="4">
        <v>1</v>
      </c>
      <c r="FS19" s="4">
        <v>1</v>
      </c>
      <c r="FT19" s="4">
        <v>1</v>
      </c>
      <c r="FU19" s="4">
        <v>1</v>
      </c>
      <c r="FV19" s="4">
        <v>2</v>
      </c>
      <c r="FW19" s="4">
        <v>1</v>
      </c>
      <c r="FX19" s="4">
        <v>0</v>
      </c>
      <c r="FY19" s="4">
        <v>0</v>
      </c>
      <c r="FZ19" s="4">
        <v>0</v>
      </c>
      <c r="GA19" s="4">
        <v>1</v>
      </c>
      <c r="GB19" s="4">
        <v>0</v>
      </c>
      <c r="GC19" s="4">
        <v>0</v>
      </c>
      <c r="GD19" s="4">
        <v>0</v>
      </c>
      <c r="GE19" s="4">
        <v>1</v>
      </c>
      <c r="GF19" s="4">
        <v>0</v>
      </c>
      <c r="GG19" s="4">
        <v>0</v>
      </c>
      <c r="GH19" s="4">
        <v>0</v>
      </c>
      <c r="GI19" s="4">
        <v>0</v>
      </c>
      <c r="GJ19" s="4">
        <v>0</v>
      </c>
      <c r="GK19" s="4">
        <v>0</v>
      </c>
      <c r="GL19" s="4">
        <v>0</v>
      </c>
      <c r="GM19" s="4">
        <v>0</v>
      </c>
      <c r="GN19" s="4">
        <v>0</v>
      </c>
      <c r="GO19" s="4">
        <v>0</v>
      </c>
      <c r="GP19" s="4">
        <v>0</v>
      </c>
      <c r="GQ19" s="4">
        <v>1</v>
      </c>
      <c r="GR19" s="4">
        <v>1</v>
      </c>
      <c r="GS19" s="4">
        <v>0</v>
      </c>
      <c r="GT19" s="4">
        <v>0</v>
      </c>
      <c r="GU19" s="4">
        <v>1</v>
      </c>
      <c r="GV19" s="4">
        <v>1</v>
      </c>
      <c r="GW19" s="4">
        <v>1</v>
      </c>
      <c r="GX19" s="4">
        <v>0</v>
      </c>
      <c r="GY19" s="4">
        <v>0</v>
      </c>
      <c r="GZ19" s="4">
        <v>0</v>
      </c>
      <c r="HA19" s="4">
        <v>0</v>
      </c>
      <c r="HB19" s="4">
        <v>0</v>
      </c>
      <c r="HC19" s="4">
        <v>1</v>
      </c>
      <c r="HD19" s="4">
        <v>1</v>
      </c>
      <c r="HE19" s="4">
        <v>1</v>
      </c>
      <c r="HF19" s="4">
        <v>0</v>
      </c>
      <c r="HG19" s="4">
        <v>0</v>
      </c>
      <c r="HH19" s="4">
        <v>0</v>
      </c>
      <c r="HI19" s="4">
        <v>0</v>
      </c>
      <c r="HJ19" s="4">
        <v>0</v>
      </c>
      <c r="HK19" s="4">
        <v>0</v>
      </c>
      <c r="HL19" s="4">
        <v>0</v>
      </c>
      <c r="HM19" s="4">
        <v>0</v>
      </c>
      <c r="HN19" s="4">
        <v>0</v>
      </c>
      <c r="HO19" s="4">
        <v>0</v>
      </c>
      <c r="HP19" s="4">
        <v>0</v>
      </c>
      <c r="HQ19" s="4">
        <v>0</v>
      </c>
      <c r="HR19" s="4">
        <v>0</v>
      </c>
      <c r="HS19" s="4">
        <v>0</v>
      </c>
      <c r="HT19" s="4">
        <v>0</v>
      </c>
      <c r="HU19" s="4">
        <v>0</v>
      </c>
      <c r="HV19" s="4">
        <v>0</v>
      </c>
      <c r="HW19" s="4">
        <v>0</v>
      </c>
      <c r="HX19" s="4">
        <v>0</v>
      </c>
      <c r="HY19" s="4">
        <v>0</v>
      </c>
      <c r="HZ19" s="4">
        <v>0</v>
      </c>
      <c r="IA19" s="4">
        <v>0</v>
      </c>
      <c r="IB19" s="46">
        <v>43</v>
      </c>
      <c r="IC19" s="47">
        <v>11</v>
      </c>
      <c r="ID19" s="48">
        <v>54</v>
      </c>
      <c r="IE19" s="4">
        <v>4</v>
      </c>
      <c r="IF19" s="4">
        <v>4</v>
      </c>
      <c r="IG19" s="4">
        <v>4</v>
      </c>
      <c r="IH19" s="4">
        <v>4</v>
      </c>
      <c r="II19" s="4">
        <v>0</v>
      </c>
      <c r="IJ19" s="4">
        <v>5</v>
      </c>
      <c r="IK19" s="4">
        <v>4</v>
      </c>
      <c r="IL19" s="4">
        <v>5</v>
      </c>
      <c r="IM19" s="4">
        <v>5</v>
      </c>
      <c r="IN19" s="4">
        <v>0</v>
      </c>
      <c r="IO19" s="4">
        <v>5</v>
      </c>
      <c r="IP19" s="4">
        <v>5</v>
      </c>
      <c r="IQ19" s="4">
        <v>0</v>
      </c>
      <c r="IR19" s="4">
        <v>0</v>
      </c>
      <c r="IS19" s="4">
        <v>3</v>
      </c>
      <c r="IT19" s="4">
        <v>0</v>
      </c>
      <c r="IU19" s="4">
        <v>0</v>
      </c>
      <c r="IV19" s="4">
        <v>0</v>
      </c>
      <c r="IW19" s="4">
        <v>0</v>
      </c>
      <c r="IX19" s="4">
        <v>0</v>
      </c>
      <c r="IY19" s="4">
        <v>0</v>
      </c>
      <c r="IZ19" s="4">
        <v>0</v>
      </c>
      <c r="JA19" s="4">
        <v>0</v>
      </c>
      <c r="JB19" s="4">
        <v>0</v>
      </c>
      <c r="JC19" s="4">
        <v>0</v>
      </c>
      <c r="JD19" s="4">
        <v>0</v>
      </c>
      <c r="JE19" s="46">
        <v>45</v>
      </c>
      <c r="JF19" s="47">
        <v>3</v>
      </c>
      <c r="JG19" s="48">
        <v>48</v>
      </c>
      <c r="JH19" s="4">
        <v>5</v>
      </c>
      <c r="JI19" s="4">
        <v>0</v>
      </c>
      <c r="JJ19" s="4">
        <v>0</v>
      </c>
      <c r="JK19" s="4">
        <v>0</v>
      </c>
      <c r="JL19" s="4">
        <v>0</v>
      </c>
      <c r="JM19" s="4">
        <v>5</v>
      </c>
      <c r="JN19" s="4">
        <v>2</v>
      </c>
      <c r="JO19" s="4">
        <v>2</v>
      </c>
      <c r="JP19" s="4">
        <v>2</v>
      </c>
      <c r="JQ19" s="4">
        <v>5</v>
      </c>
      <c r="JR19" s="4">
        <v>5</v>
      </c>
      <c r="JS19" s="4">
        <v>5</v>
      </c>
      <c r="JT19" s="4">
        <v>6</v>
      </c>
      <c r="JU19" s="4">
        <v>5</v>
      </c>
      <c r="JV19" s="4">
        <v>5</v>
      </c>
      <c r="JW19" s="4">
        <v>0</v>
      </c>
      <c r="JX19" s="4">
        <v>0</v>
      </c>
      <c r="JY19" s="4">
        <v>0</v>
      </c>
      <c r="JZ19" s="4">
        <v>0</v>
      </c>
      <c r="KA19" s="4">
        <v>2</v>
      </c>
      <c r="KB19" s="4">
        <v>2</v>
      </c>
      <c r="KC19" s="4">
        <v>0</v>
      </c>
      <c r="KD19" s="4">
        <v>0</v>
      </c>
      <c r="KE19" s="4">
        <v>2</v>
      </c>
      <c r="KF19" s="4">
        <v>0</v>
      </c>
      <c r="KG19" s="4">
        <v>0</v>
      </c>
      <c r="KH19" s="4">
        <v>0</v>
      </c>
      <c r="KI19" s="4">
        <v>2</v>
      </c>
      <c r="KJ19" s="4">
        <v>0</v>
      </c>
      <c r="KK19" s="4">
        <v>0</v>
      </c>
      <c r="KL19" s="4">
        <v>0</v>
      </c>
      <c r="KM19" s="46">
        <v>47</v>
      </c>
      <c r="KN19" s="47">
        <v>8</v>
      </c>
      <c r="KO19" s="48">
        <v>55</v>
      </c>
      <c r="KP19" s="45">
        <v>0</v>
      </c>
      <c r="KQ19" s="45">
        <v>0</v>
      </c>
      <c r="KR19" s="45">
        <v>0</v>
      </c>
      <c r="KS19" s="45">
        <v>0</v>
      </c>
      <c r="KT19" s="45">
        <v>5</v>
      </c>
      <c r="KU19" s="45">
        <v>0</v>
      </c>
      <c r="KV19" s="45">
        <v>0</v>
      </c>
      <c r="KW19" s="45">
        <v>0</v>
      </c>
      <c r="KX19" s="45">
        <v>5</v>
      </c>
      <c r="KY19" s="45">
        <v>5</v>
      </c>
      <c r="KZ19" s="45">
        <v>5</v>
      </c>
      <c r="LA19" s="45">
        <v>5</v>
      </c>
      <c r="LB19" s="45">
        <v>5</v>
      </c>
      <c r="LC19" s="45">
        <v>5</v>
      </c>
      <c r="LD19" s="45">
        <v>5</v>
      </c>
      <c r="LE19" s="45">
        <v>5</v>
      </c>
      <c r="LF19" s="45">
        <v>0</v>
      </c>
      <c r="LG19" s="45">
        <v>0</v>
      </c>
      <c r="LH19" s="45">
        <v>0</v>
      </c>
      <c r="LI19" s="45">
        <v>0</v>
      </c>
      <c r="LJ19" s="45">
        <v>5</v>
      </c>
      <c r="LK19" s="45">
        <v>5</v>
      </c>
      <c r="LL19" s="45">
        <v>5</v>
      </c>
      <c r="LM19" s="45">
        <v>0</v>
      </c>
      <c r="LN19" s="45">
        <v>5</v>
      </c>
      <c r="LO19" s="45">
        <v>5</v>
      </c>
      <c r="LP19" s="45">
        <v>5</v>
      </c>
      <c r="LQ19" s="45">
        <v>0</v>
      </c>
      <c r="LR19" s="45">
        <v>0</v>
      </c>
      <c r="LS19" s="45">
        <v>0</v>
      </c>
      <c r="LT19" s="45">
        <v>0</v>
      </c>
      <c r="LU19" s="45">
        <v>0</v>
      </c>
      <c r="LV19" s="48">
        <v>75</v>
      </c>
      <c r="LW19" s="50">
        <v>232</v>
      </c>
      <c r="LX19" s="51">
        <v>520</v>
      </c>
      <c r="LY19" s="68">
        <v>441</v>
      </c>
    </row>
    <row r="20" spans="1:1563" x14ac:dyDescent="0.4">
      <c r="A20" s="1">
        <v>1385</v>
      </c>
      <c r="B20" s="2">
        <v>35</v>
      </c>
      <c r="C20" s="1">
        <v>352021</v>
      </c>
      <c r="D20" s="1" t="s">
        <v>115</v>
      </c>
      <c r="E20" s="1"/>
      <c r="F20" s="1"/>
      <c r="G20" s="1" t="s">
        <v>113</v>
      </c>
      <c r="H20" s="6" t="s">
        <v>116</v>
      </c>
      <c r="I20" s="34">
        <v>156438</v>
      </c>
      <c r="J20" s="7">
        <v>52877</v>
      </c>
      <c r="K20" s="7">
        <v>4</v>
      </c>
      <c r="L20" s="7" t="s">
        <v>110</v>
      </c>
      <c r="M20" s="7">
        <v>477</v>
      </c>
      <c r="N20" s="7">
        <v>620</v>
      </c>
      <c r="O20" s="4">
        <v>4</v>
      </c>
      <c r="P20" s="4">
        <v>4</v>
      </c>
      <c r="Q20" s="4">
        <v>4</v>
      </c>
      <c r="R20" s="4">
        <v>4</v>
      </c>
      <c r="S20" s="4">
        <v>4</v>
      </c>
      <c r="T20" s="4">
        <v>4</v>
      </c>
      <c r="U20" s="4">
        <v>4</v>
      </c>
      <c r="V20" s="4">
        <v>4</v>
      </c>
      <c r="W20" s="4">
        <v>1</v>
      </c>
      <c r="X20" s="4">
        <v>1</v>
      </c>
      <c r="Y20" s="4">
        <v>1</v>
      </c>
      <c r="Z20" s="4">
        <v>0</v>
      </c>
      <c r="AA20" s="4">
        <v>1</v>
      </c>
      <c r="AB20" s="4">
        <v>1</v>
      </c>
      <c r="AC20" s="4">
        <v>1</v>
      </c>
      <c r="AD20" s="4">
        <v>0</v>
      </c>
      <c r="AE20" s="4">
        <v>1</v>
      </c>
      <c r="AF20" s="4">
        <v>1</v>
      </c>
      <c r="AG20" s="4">
        <v>1</v>
      </c>
      <c r="AH20" s="4">
        <v>0</v>
      </c>
      <c r="AI20" s="4">
        <v>1</v>
      </c>
      <c r="AJ20" s="4">
        <v>1</v>
      </c>
      <c r="AK20" s="4">
        <v>1</v>
      </c>
      <c r="AL20" s="4">
        <v>0</v>
      </c>
      <c r="AM20" s="4">
        <v>4</v>
      </c>
      <c r="AN20" s="4">
        <v>4</v>
      </c>
      <c r="AO20" s="4">
        <v>4</v>
      </c>
      <c r="AP20" s="4">
        <v>4</v>
      </c>
      <c r="AQ20" s="4">
        <v>3</v>
      </c>
      <c r="AR20" s="4">
        <v>3</v>
      </c>
      <c r="AS20" s="4">
        <v>3</v>
      </c>
      <c r="AT20" s="4">
        <v>0</v>
      </c>
      <c r="AU20" s="4">
        <v>3</v>
      </c>
      <c r="AV20" s="4">
        <v>3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6">
        <v>60</v>
      </c>
      <c r="BD20" s="47">
        <v>15</v>
      </c>
      <c r="BE20" s="48">
        <v>75</v>
      </c>
      <c r="BF20" s="4">
        <v>8</v>
      </c>
      <c r="BG20" s="4">
        <v>8</v>
      </c>
      <c r="BH20" s="4">
        <v>8</v>
      </c>
      <c r="BI20" s="4">
        <v>8</v>
      </c>
      <c r="BJ20" s="4">
        <v>6</v>
      </c>
      <c r="BK20" s="4">
        <v>2</v>
      </c>
      <c r="BL20" s="4">
        <v>2</v>
      </c>
      <c r="BM20" s="4">
        <v>2</v>
      </c>
      <c r="BN20" s="4">
        <v>8</v>
      </c>
      <c r="BO20" s="4">
        <v>0</v>
      </c>
      <c r="BP20" s="4">
        <v>8</v>
      </c>
      <c r="BQ20" s="4">
        <v>4</v>
      </c>
      <c r="BR20" s="4">
        <v>0</v>
      </c>
      <c r="BS20" s="4">
        <v>0</v>
      </c>
      <c r="BT20" s="4">
        <v>0</v>
      </c>
      <c r="BU20" s="4">
        <v>4</v>
      </c>
      <c r="BV20" s="4">
        <v>4</v>
      </c>
      <c r="BW20" s="4">
        <v>4</v>
      </c>
      <c r="BX20" s="4">
        <v>4</v>
      </c>
      <c r="BY20" s="46">
        <v>60</v>
      </c>
      <c r="BZ20" s="47">
        <v>20</v>
      </c>
      <c r="CA20" s="48">
        <v>80</v>
      </c>
      <c r="CB20" s="4">
        <v>6</v>
      </c>
      <c r="CC20" s="4">
        <v>6</v>
      </c>
      <c r="CD20" s="4">
        <v>6</v>
      </c>
      <c r="CE20" s="4">
        <v>6</v>
      </c>
      <c r="CF20" s="4">
        <v>6</v>
      </c>
      <c r="CG20" s="4">
        <v>6</v>
      </c>
      <c r="CH20" s="4">
        <v>6</v>
      </c>
      <c r="CI20" s="4">
        <v>2</v>
      </c>
      <c r="CJ20" s="4">
        <v>2</v>
      </c>
      <c r="CK20" s="4">
        <v>2</v>
      </c>
      <c r="CL20" s="4">
        <v>2</v>
      </c>
      <c r="CM20" s="4">
        <v>2</v>
      </c>
      <c r="CN20" s="4">
        <v>0</v>
      </c>
      <c r="CO20" s="4">
        <v>6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3</v>
      </c>
      <c r="CY20" s="4">
        <v>0</v>
      </c>
      <c r="CZ20" s="4">
        <v>0</v>
      </c>
      <c r="DA20" s="4">
        <v>0</v>
      </c>
      <c r="DB20" s="46">
        <v>58</v>
      </c>
      <c r="DC20" s="47">
        <v>3</v>
      </c>
      <c r="DD20" s="48">
        <v>61</v>
      </c>
      <c r="DE20" s="4">
        <v>5</v>
      </c>
      <c r="DF20" s="4">
        <v>5</v>
      </c>
      <c r="DG20" s="4">
        <v>5</v>
      </c>
      <c r="DH20" s="4">
        <v>0</v>
      </c>
      <c r="DI20" s="4">
        <v>0</v>
      </c>
      <c r="DJ20" s="4">
        <v>0</v>
      </c>
      <c r="DK20" s="4">
        <v>0</v>
      </c>
      <c r="DL20" s="4">
        <v>0</v>
      </c>
      <c r="DM20" s="4">
        <v>5</v>
      </c>
      <c r="DN20" s="4">
        <v>5</v>
      </c>
      <c r="DO20" s="4">
        <v>5</v>
      </c>
      <c r="DP20" s="4">
        <v>0</v>
      </c>
      <c r="DQ20" s="4">
        <v>5</v>
      </c>
      <c r="DR20" s="4">
        <v>0</v>
      </c>
      <c r="DS20" s="4">
        <v>0</v>
      </c>
      <c r="DT20" s="4">
        <v>0</v>
      </c>
      <c r="DU20" s="4">
        <v>0</v>
      </c>
      <c r="DV20" s="4">
        <v>0</v>
      </c>
      <c r="DW20" s="4">
        <v>0</v>
      </c>
      <c r="DX20" s="4">
        <v>0</v>
      </c>
      <c r="DY20" s="4">
        <v>5</v>
      </c>
      <c r="DZ20" s="4">
        <v>5</v>
      </c>
      <c r="EA20" s="4">
        <v>5</v>
      </c>
      <c r="EB20" s="4">
        <v>0</v>
      </c>
      <c r="EC20" s="4">
        <v>0</v>
      </c>
      <c r="ED20" s="4">
        <v>0</v>
      </c>
      <c r="EE20" s="4">
        <v>0</v>
      </c>
      <c r="EF20" s="4">
        <v>0</v>
      </c>
      <c r="EG20" s="4">
        <v>5</v>
      </c>
      <c r="EH20" s="4">
        <v>5</v>
      </c>
      <c r="EI20" s="4">
        <v>5</v>
      </c>
      <c r="EJ20" s="4">
        <v>0</v>
      </c>
      <c r="EK20" s="48">
        <v>65</v>
      </c>
      <c r="EL20" s="49">
        <v>281</v>
      </c>
      <c r="EM20" s="4">
        <v>1</v>
      </c>
      <c r="EN20" s="4">
        <v>1</v>
      </c>
      <c r="EO20" s="4">
        <v>2</v>
      </c>
      <c r="EP20" s="4">
        <v>2</v>
      </c>
      <c r="EQ20" s="4">
        <v>1</v>
      </c>
      <c r="ER20" s="4">
        <v>0</v>
      </c>
      <c r="ES20" s="4">
        <v>0</v>
      </c>
      <c r="ET20" s="4">
        <v>0</v>
      </c>
      <c r="EU20" s="4">
        <v>1</v>
      </c>
      <c r="EV20" s="4">
        <v>0</v>
      </c>
      <c r="EW20" s="4">
        <v>2</v>
      </c>
      <c r="EX20" s="4">
        <v>1</v>
      </c>
      <c r="EY20" s="4">
        <v>2</v>
      </c>
      <c r="EZ20" s="4">
        <v>2</v>
      </c>
      <c r="FA20" s="4">
        <v>2</v>
      </c>
      <c r="FB20" s="4">
        <v>1</v>
      </c>
      <c r="FC20" s="4">
        <v>2</v>
      </c>
      <c r="FD20" s="4">
        <v>1</v>
      </c>
      <c r="FE20" s="4">
        <v>1</v>
      </c>
      <c r="FF20" s="4">
        <v>2</v>
      </c>
      <c r="FG20" s="4">
        <v>0</v>
      </c>
      <c r="FH20" s="4">
        <v>2</v>
      </c>
      <c r="FI20" s="4">
        <v>2</v>
      </c>
      <c r="FJ20" s="4">
        <v>2</v>
      </c>
      <c r="FK20" s="4">
        <v>1</v>
      </c>
      <c r="FL20" s="4">
        <v>1</v>
      </c>
      <c r="FM20" s="4">
        <v>1</v>
      </c>
      <c r="FN20" s="4">
        <v>2</v>
      </c>
      <c r="FO20" s="4">
        <v>2</v>
      </c>
      <c r="FP20" s="4">
        <v>2</v>
      </c>
      <c r="FQ20" s="4">
        <v>1</v>
      </c>
      <c r="FR20" s="4">
        <v>0</v>
      </c>
      <c r="FS20" s="4">
        <v>1</v>
      </c>
      <c r="FT20" s="4">
        <v>1</v>
      </c>
      <c r="FU20" s="4">
        <v>0</v>
      </c>
      <c r="FV20" s="4">
        <v>0</v>
      </c>
      <c r="FW20" s="4">
        <v>0</v>
      </c>
      <c r="FX20" s="4">
        <v>0</v>
      </c>
      <c r="FY20" s="4">
        <v>0</v>
      </c>
      <c r="FZ20" s="4">
        <v>0</v>
      </c>
      <c r="GA20" s="4">
        <v>1</v>
      </c>
      <c r="GB20" s="4">
        <v>0</v>
      </c>
      <c r="GC20" s="4">
        <v>0</v>
      </c>
      <c r="GD20" s="4">
        <v>0</v>
      </c>
      <c r="GE20" s="4">
        <v>0</v>
      </c>
      <c r="GF20" s="4">
        <v>0</v>
      </c>
      <c r="GG20" s="4">
        <v>0</v>
      </c>
      <c r="GH20" s="4">
        <v>0</v>
      </c>
      <c r="GI20" s="4">
        <v>1</v>
      </c>
      <c r="GJ20" s="4">
        <v>0</v>
      </c>
      <c r="GK20" s="4">
        <v>0</v>
      </c>
      <c r="GL20" s="4">
        <v>0</v>
      </c>
      <c r="GM20" s="4">
        <v>0</v>
      </c>
      <c r="GN20" s="4">
        <v>0</v>
      </c>
      <c r="GO20" s="4">
        <v>0</v>
      </c>
      <c r="GP20" s="4">
        <v>0</v>
      </c>
      <c r="GQ20" s="4">
        <v>1</v>
      </c>
      <c r="GR20" s="4">
        <v>0</v>
      </c>
      <c r="GS20" s="4">
        <v>0</v>
      </c>
      <c r="GT20" s="4">
        <v>0</v>
      </c>
      <c r="GU20" s="4">
        <v>1</v>
      </c>
      <c r="GV20" s="4">
        <v>1</v>
      </c>
      <c r="GW20" s="4">
        <v>1</v>
      </c>
      <c r="GX20" s="4">
        <v>1</v>
      </c>
      <c r="GY20" s="4">
        <v>1</v>
      </c>
      <c r="GZ20" s="4">
        <v>0</v>
      </c>
      <c r="HA20" s="4">
        <v>0</v>
      </c>
      <c r="HB20" s="4">
        <v>0</v>
      </c>
      <c r="HC20" s="4">
        <v>1</v>
      </c>
      <c r="HD20" s="4">
        <v>0</v>
      </c>
      <c r="HE20" s="4">
        <v>0</v>
      </c>
      <c r="HF20" s="4">
        <v>0</v>
      </c>
      <c r="HG20" s="4">
        <v>1</v>
      </c>
      <c r="HH20" s="4">
        <v>0</v>
      </c>
      <c r="HI20" s="4">
        <v>0</v>
      </c>
      <c r="HJ20" s="4">
        <v>0</v>
      </c>
      <c r="HK20" s="4">
        <v>1</v>
      </c>
      <c r="HL20" s="4">
        <v>1</v>
      </c>
      <c r="HM20" s="4">
        <v>1</v>
      </c>
      <c r="HN20" s="4">
        <v>1</v>
      </c>
      <c r="HO20" s="4">
        <v>0</v>
      </c>
      <c r="HP20" s="4">
        <v>0</v>
      </c>
      <c r="HQ20" s="4">
        <v>0</v>
      </c>
      <c r="HR20" s="4">
        <v>0</v>
      </c>
      <c r="HS20" s="4">
        <v>0</v>
      </c>
      <c r="HT20" s="4">
        <v>0</v>
      </c>
      <c r="HU20" s="4">
        <v>0</v>
      </c>
      <c r="HV20" s="4">
        <v>0</v>
      </c>
      <c r="HW20" s="4">
        <v>1</v>
      </c>
      <c r="HX20" s="4">
        <v>1</v>
      </c>
      <c r="HY20" s="4">
        <v>1</v>
      </c>
      <c r="HZ20" s="4">
        <v>0</v>
      </c>
      <c r="IA20" s="4">
        <v>0</v>
      </c>
      <c r="IB20" s="46">
        <v>42</v>
      </c>
      <c r="IC20" s="47">
        <v>17</v>
      </c>
      <c r="ID20" s="48">
        <v>59</v>
      </c>
      <c r="IE20" s="4">
        <v>4</v>
      </c>
      <c r="IF20" s="4">
        <v>4</v>
      </c>
      <c r="IG20" s="4">
        <v>4</v>
      </c>
      <c r="IH20" s="4">
        <v>4</v>
      </c>
      <c r="II20" s="4">
        <v>0</v>
      </c>
      <c r="IJ20" s="4">
        <v>5</v>
      </c>
      <c r="IK20" s="4">
        <v>4</v>
      </c>
      <c r="IL20" s="4">
        <v>5</v>
      </c>
      <c r="IM20" s="4">
        <v>5</v>
      </c>
      <c r="IN20" s="4">
        <v>5</v>
      </c>
      <c r="IO20" s="4">
        <v>5</v>
      </c>
      <c r="IP20" s="4">
        <v>5</v>
      </c>
      <c r="IQ20" s="4">
        <v>0</v>
      </c>
      <c r="IR20" s="4">
        <v>0</v>
      </c>
      <c r="IS20" s="4">
        <v>3</v>
      </c>
      <c r="IT20" s="4">
        <v>3</v>
      </c>
      <c r="IU20" s="4">
        <v>3</v>
      </c>
      <c r="IV20" s="4">
        <v>0</v>
      </c>
      <c r="IW20" s="4">
        <v>3</v>
      </c>
      <c r="IX20" s="4">
        <v>3</v>
      </c>
      <c r="IY20" s="4">
        <v>0</v>
      </c>
      <c r="IZ20" s="4">
        <v>0</v>
      </c>
      <c r="JA20" s="4">
        <v>3</v>
      </c>
      <c r="JB20" s="4">
        <v>3</v>
      </c>
      <c r="JC20" s="4">
        <v>3</v>
      </c>
      <c r="JD20" s="4">
        <v>0</v>
      </c>
      <c r="JE20" s="46">
        <v>50</v>
      </c>
      <c r="JF20" s="47">
        <v>24</v>
      </c>
      <c r="JG20" s="48">
        <v>74</v>
      </c>
      <c r="JH20" s="4">
        <v>0</v>
      </c>
      <c r="JI20" s="4">
        <v>6</v>
      </c>
      <c r="JJ20" s="4">
        <v>0</v>
      </c>
      <c r="JK20" s="4">
        <v>0</v>
      </c>
      <c r="JL20" s="4">
        <v>0</v>
      </c>
      <c r="JM20" s="4">
        <v>5</v>
      </c>
      <c r="JN20" s="4">
        <v>2</v>
      </c>
      <c r="JO20" s="4">
        <v>0</v>
      </c>
      <c r="JP20" s="4">
        <v>2</v>
      </c>
      <c r="JQ20" s="4">
        <v>0</v>
      </c>
      <c r="JR20" s="4">
        <v>0</v>
      </c>
      <c r="JS20" s="4">
        <v>0</v>
      </c>
      <c r="JT20" s="4">
        <v>6</v>
      </c>
      <c r="JU20" s="4">
        <v>0</v>
      </c>
      <c r="JV20" s="4">
        <v>0</v>
      </c>
      <c r="JW20" s="4">
        <v>2</v>
      </c>
      <c r="JX20" s="4">
        <v>2</v>
      </c>
      <c r="JY20" s="4">
        <v>0</v>
      </c>
      <c r="JZ20" s="4">
        <v>0</v>
      </c>
      <c r="KA20" s="4">
        <v>2</v>
      </c>
      <c r="KB20" s="4">
        <v>2</v>
      </c>
      <c r="KC20" s="4">
        <v>2</v>
      </c>
      <c r="KD20" s="4">
        <v>0</v>
      </c>
      <c r="KE20" s="4">
        <v>2</v>
      </c>
      <c r="KF20" s="4">
        <v>2</v>
      </c>
      <c r="KG20" s="4">
        <v>0</v>
      </c>
      <c r="KH20" s="4">
        <v>0</v>
      </c>
      <c r="KI20" s="4">
        <v>2</v>
      </c>
      <c r="KJ20" s="4">
        <v>2</v>
      </c>
      <c r="KK20" s="4">
        <v>0</v>
      </c>
      <c r="KL20" s="4">
        <v>0</v>
      </c>
      <c r="KM20" s="46">
        <v>21</v>
      </c>
      <c r="KN20" s="47">
        <v>18</v>
      </c>
      <c r="KO20" s="48">
        <v>39</v>
      </c>
      <c r="KP20" s="45">
        <v>5</v>
      </c>
      <c r="KQ20" s="45">
        <v>5</v>
      </c>
      <c r="KR20" s="45">
        <v>5</v>
      </c>
      <c r="KS20" s="45">
        <v>0</v>
      </c>
      <c r="KT20" s="45">
        <v>0</v>
      </c>
      <c r="KU20" s="45">
        <v>0</v>
      </c>
      <c r="KV20" s="45">
        <v>0</v>
      </c>
      <c r="KW20" s="45">
        <v>0</v>
      </c>
      <c r="KX20" s="45">
        <v>5</v>
      </c>
      <c r="KY20" s="45">
        <v>5</v>
      </c>
      <c r="KZ20" s="45">
        <v>5</v>
      </c>
      <c r="LA20" s="45">
        <v>0</v>
      </c>
      <c r="LB20" s="45">
        <v>5</v>
      </c>
      <c r="LC20" s="45">
        <v>0</v>
      </c>
      <c r="LD20" s="45">
        <v>0</v>
      </c>
      <c r="LE20" s="45">
        <v>0</v>
      </c>
      <c r="LF20" s="45">
        <v>0</v>
      </c>
      <c r="LG20" s="45">
        <v>0</v>
      </c>
      <c r="LH20" s="45">
        <v>0</v>
      </c>
      <c r="LI20" s="45">
        <v>0</v>
      </c>
      <c r="LJ20" s="45">
        <v>5</v>
      </c>
      <c r="LK20" s="45">
        <v>5</v>
      </c>
      <c r="LL20" s="45">
        <v>5</v>
      </c>
      <c r="LM20" s="45">
        <v>0</v>
      </c>
      <c r="LN20" s="45">
        <v>0</v>
      </c>
      <c r="LO20" s="45">
        <v>0</v>
      </c>
      <c r="LP20" s="45">
        <v>0</v>
      </c>
      <c r="LQ20" s="45">
        <v>0</v>
      </c>
      <c r="LR20" s="45">
        <v>5</v>
      </c>
      <c r="LS20" s="45">
        <v>5</v>
      </c>
      <c r="LT20" s="45">
        <v>5</v>
      </c>
      <c r="LU20" s="45">
        <v>0</v>
      </c>
      <c r="LV20" s="48">
        <v>65</v>
      </c>
      <c r="LW20" s="50">
        <v>237</v>
      </c>
      <c r="LX20" s="51">
        <v>518</v>
      </c>
      <c r="LY20" s="68">
        <v>459</v>
      </c>
    </row>
    <row r="21" spans="1:1563" x14ac:dyDescent="0.4">
      <c r="A21" s="1">
        <v>1386</v>
      </c>
      <c r="B21" s="2">
        <v>35</v>
      </c>
      <c r="C21" s="1">
        <v>352039</v>
      </c>
      <c r="D21" s="1" t="s">
        <v>117</v>
      </c>
      <c r="E21" s="1"/>
      <c r="F21" s="1"/>
      <c r="G21" s="1" t="s">
        <v>113</v>
      </c>
      <c r="H21" s="6" t="s">
        <v>118</v>
      </c>
      <c r="I21" s="34">
        <v>185982</v>
      </c>
      <c r="J21" s="7">
        <v>56779</v>
      </c>
      <c r="K21" s="7">
        <v>4</v>
      </c>
      <c r="L21" s="7" t="s">
        <v>111</v>
      </c>
      <c r="M21" s="7">
        <v>638</v>
      </c>
      <c r="N21" s="7">
        <v>2</v>
      </c>
      <c r="O21" s="4">
        <v>4</v>
      </c>
      <c r="P21" s="4">
        <v>4</v>
      </c>
      <c r="Q21" s="4">
        <v>4</v>
      </c>
      <c r="R21" s="4">
        <v>4</v>
      </c>
      <c r="S21" s="4">
        <v>4</v>
      </c>
      <c r="T21" s="4">
        <v>4</v>
      </c>
      <c r="U21" s="4">
        <v>4</v>
      </c>
      <c r="V21" s="4">
        <v>4</v>
      </c>
      <c r="W21" s="4">
        <v>1</v>
      </c>
      <c r="X21" s="4">
        <v>1</v>
      </c>
      <c r="Y21" s="4">
        <v>1</v>
      </c>
      <c r="Z21" s="4">
        <v>1</v>
      </c>
      <c r="AA21" s="4">
        <v>1</v>
      </c>
      <c r="AB21" s="4">
        <v>1</v>
      </c>
      <c r="AC21" s="4">
        <v>1</v>
      </c>
      <c r="AD21" s="4">
        <v>1</v>
      </c>
      <c r="AE21" s="4">
        <v>1</v>
      </c>
      <c r="AF21" s="4">
        <v>1</v>
      </c>
      <c r="AG21" s="4">
        <v>1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4</v>
      </c>
      <c r="AN21" s="4">
        <v>4</v>
      </c>
      <c r="AO21" s="4">
        <v>4</v>
      </c>
      <c r="AP21" s="4">
        <v>4</v>
      </c>
      <c r="AQ21" s="4">
        <v>3</v>
      </c>
      <c r="AR21" s="4">
        <v>3</v>
      </c>
      <c r="AS21" s="4">
        <v>3</v>
      </c>
      <c r="AT21" s="4">
        <v>3</v>
      </c>
      <c r="AU21" s="4">
        <v>3</v>
      </c>
      <c r="AV21" s="4">
        <v>3</v>
      </c>
      <c r="AW21" s="4">
        <v>3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6">
        <v>64</v>
      </c>
      <c r="BD21" s="47">
        <v>21</v>
      </c>
      <c r="BE21" s="48">
        <v>85</v>
      </c>
      <c r="BF21" s="4">
        <v>8</v>
      </c>
      <c r="BG21" s="4">
        <v>8</v>
      </c>
      <c r="BH21" s="4">
        <v>8</v>
      </c>
      <c r="BI21" s="4">
        <v>8</v>
      </c>
      <c r="BJ21" s="4">
        <v>6</v>
      </c>
      <c r="BK21" s="4">
        <v>2</v>
      </c>
      <c r="BL21" s="4">
        <v>2</v>
      </c>
      <c r="BM21" s="4">
        <v>2</v>
      </c>
      <c r="BN21" s="4">
        <v>8</v>
      </c>
      <c r="BO21" s="4">
        <v>8</v>
      </c>
      <c r="BP21" s="4">
        <v>8</v>
      </c>
      <c r="BQ21" s="4">
        <v>4</v>
      </c>
      <c r="BR21" s="4">
        <v>4</v>
      </c>
      <c r="BS21" s="4">
        <v>0</v>
      </c>
      <c r="BT21" s="4">
        <v>0</v>
      </c>
      <c r="BU21" s="4">
        <v>4</v>
      </c>
      <c r="BV21" s="4">
        <v>4</v>
      </c>
      <c r="BW21" s="4">
        <v>4</v>
      </c>
      <c r="BX21" s="4">
        <v>4</v>
      </c>
      <c r="BY21" s="46">
        <v>68</v>
      </c>
      <c r="BZ21" s="47">
        <v>24</v>
      </c>
      <c r="CA21" s="48">
        <v>92</v>
      </c>
      <c r="CB21" s="4">
        <v>6</v>
      </c>
      <c r="CC21" s="4">
        <v>6</v>
      </c>
      <c r="CD21" s="4">
        <v>6</v>
      </c>
      <c r="CE21" s="4">
        <v>6</v>
      </c>
      <c r="CF21" s="4">
        <v>0</v>
      </c>
      <c r="CG21" s="4">
        <v>6</v>
      </c>
      <c r="CH21" s="4">
        <v>6</v>
      </c>
      <c r="CI21" s="4">
        <v>2</v>
      </c>
      <c r="CJ21" s="4">
        <v>2</v>
      </c>
      <c r="CK21" s="4">
        <v>2</v>
      </c>
      <c r="CL21" s="4">
        <v>2</v>
      </c>
      <c r="CM21" s="4">
        <v>2</v>
      </c>
      <c r="CN21" s="4">
        <v>6</v>
      </c>
      <c r="CO21" s="4">
        <v>6</v>
      </c>
      <c r="CP21" s="4">
        <v>3</v>
      </c>
      <c r="CQ21" s="4">
        <v>3</v>
      </c>
      <c r="CR21" s="4">
        <v>3</v>
      </c>
      <c r="CS21" s="4">
        <v>0</v>
      </c>
      <c r="CT21" s="4">
        <v>3</v>
      </c>
      <c r="CU21" s="4">
        <v>0</v>
      </c>
      <c r="CV21" s="4">
        <v>0</v>
      </c>
      <c r="CW21" s="4">
        <v>0</v>
      </c>
      <c r="CX21" s="4">
        <v>3</v>
      </c>
      <c r="CY21" s="4">
        <v>0</v>
      </c>
      <c r="CZ21" s="4">
        <v>0</v>
      </c>
      <c r="DA21" s="4">
        <v>0</v>
      </c>
      <c r="DB21" s="46">
        <v>58</v>
      </c>
      <c r="DC21" s="47">
        <v>15</v>
      </c>
      <c r="DD21" s="48">
        <v>73</v>
      </c>
      <c r="DE21" s="4">
        <v>5</v>
      </c>
      <c r="DF21" s="4">
        <v>5</v>
      </c>
      <c r="DG21" s="4">
        <v>0</v>
      </c>
      <c r="DH21" s="4">
        <v>0</v>
      </c>
      <c r="DI21" s="4">
        <v>0</v>
      </c>
      <c r="DJ21" s="4">
        <v>0</v>
      </c>
      <c r="DK21" s="4">
        <v>0</v>
      </c>
      <c r="DL21" s="4">
        <v>0</v>
      </c>
      <c r="DM21" s="4">
        <v>5</v>
      </c>
      <c r="DN21" s="4">
        <v>5</v>
      </c>
      <c r="DO21" s="4">
        <v>5</v>
      </c>
      <c r="DP21" s="4">
        <v>5</v>
      </c>
      <c r="DQ21" s="4">
        <v>0</v>
      </c>
      <c r="DR21" s="4">
        <v>0</v>
      </c>
      <c r="DS21" s="4">
        <v>0</v>
      </c>
      <c r="DT21" s="4">
        <v>0</v>
      </c>
      <c r="DU21" s="4">
        <v>0</v>
      </c>
      <c r="DV21" s="4">
        <v>0</v>
      </c>
      <c r="DW21" s="4">
        <v>0</v>
      </c>
      <c r="DX21" s="4">
        <v>0</v>
      </c>
      <c r="DY21" s="4">
        <v>5</v>
      </c>
      <c r="DZ21" s="4">
        <v>5</v>
      </c>
      <c r="EA21" s="4">
        <v>0</v>
      </c>
      <c r="EB21" s="4">
        <v>0</v>
      </c>
      <c r="EC21" s="4">
        <v>5</v>
      </c>
      <c r="ED21" s="4">
        <v>5</v>
      </c>
      <c r="EE21" s="4">
        <v>5</v>
      </c>
      <c r="EF21" s="4">
        <v>0</v>
      </c>
      <c r="EG21" s="4">
        <v>0</v>
      </c>
      <c r="EH21" s="4">
        <v>0</v>
      </c>
      <c r="EI21" s="4">
        <v>0</v>
      </c>
      <c r="EJ21" s="4">
        <v>0</v>
      </c>
      <c r="EK21" s="48">
        <v>55</v>
      </c>
      <c r="EL21" s="49">
        <v>305</v>
      </c>
      <c r="EM21" s="4">
        <v>1</v>
      </c>
      <c r="EN21" s="4">
        <v>1</v>
      </c>
      <c r="EO21" s="4">
        <v>2</v>
      </c>
      <c r="EP21" s="4">
        <v>2</v>
      </c>
      <c r="EQ21" s="4">
        <v>1</v>
      </c>
      <c r="ER21" s="4">
        <v>2</v>
      </c>
      <c r="ES21" s="4">
        <v>1</v>
      </c>
      <c r="ET21" s="4">
        <v>1</v>
      </c>
      <c r="EU21" s="4">
        <v>1</v>
      </c>
      <c r="EV21" s="4">
        <v>0</v>
      </c>
      <c r="EW21" s="4">
        <v>0</v>
      </c>
      <c r="EX21" s="4">
        <v>1</v>
      </c>
      <c r="EY21" s="4">
        <v>2</v>
      </c>
      <c r="EZ21" s="4">
        <v>2</v>
      </c>
      <c r="FA21" s="4">
        <v>2</v>
      </c>
      <c r="FB21" s="4">
        <v>1</v>
      </c>
      <c r="FC21" s="4">
        <v>2</v>
      </c>
      <c r="FD21" s="4">
        <v>1</v>
      </c>
      <c r="FE21" s="4">
        <v>1</v>
      </c>
      <c r="FF21" s="4">
        <v>2</v>
      </c>
      <c r="FG21" s="4">
        <v>0</v>
      </c>
      <c r="FH21" s="4">
        <v>2</v>
      </c>
      <c r="FI21" s="4">
        <v>2</v>
      </c>
      <c r="FJ21" s="4">
        <v>2</v>
      </c>
      <c r="FK21" s="4">
        <v>1</v>
      </c>
      <c r="FL21" s="4">
        <v>1</v>
      </c>
      <c r="FM21" s="4">
        <v>1</v>
      </c>
      <c r="FN21" s="4">
        <v>2</v>
      </c>
      <c r="FO21" s="4">
        <v>2</v>
      </c>
      <c r="FP21" s="4">
        <v>2</v>
      </c>
      <c r="FQ21" s="4">
        <v>1</v>
      </c>
      <c r="FR21" s="4">
        <v>1</v>
      </c>
      <c r="FS21" s="4">
        <v>1</v>
      </c>
      <c r="FT21" s="4">
        <v>1</v>
      </c>
      <c r="FU21" s="4">
        <v>1</v>
      </c>
      <c r="FV21" s="4">
        <v>2</v>
      </c>
      <c r="FW21" s="4">
        <v>1</v>
      </c>
      <c r="FX21" s="4">
        <v>1</v>
      </c>
      <c r="FY21" s="4">
        <v>0</v>
      </c>
      <c r="FZ21" s="4">
        <v>0</v>
      </c>
      <c r="GA21" s="4">
        <v>1</v>
      </c>
      <c r="GB21" s="4">
        <v>0</v>
      </c>
      <c r="GC21" s="4">
        <v>0</v>
      </c>
      <c r="GD21" s="4">
        <v>0</v>
      </c>
      <c r="GE21" s="4">
        <v>1</v>
      </c>
      <c r="GF21" s="4">
        <v>1</v>
      </c>
      <c r="GG21" s="4">
        <v>0</v>
      </c>
      <c r="GH21" s="4">
        <v>0</v>
      </c>
      <c r="GI21" s="4">
        <v>0</v>
      </c>
      <c r="GJ21" s="4">
        <v>0</v>
      </c>
      <c r="GK21" s="4">
        <v>0</v>
      </c>
      <c r="GL21" s="4">
        <v>0</v>
      </c>
      <c r="GM21" s="4">
        <v>1</v>
      </c>
      <c r="GN21" s="4">
        <v>0</v>
      </c>
      <c r="GO21" s="4">
        <v>0</v>
      </c>
      <c r="GP21" s="4">
        <v>0</v>
      </c>
      <c r="GQ21" s="4">
        <v>1</v>
      </c>
      <c r="GR21" s="4">
        <v>1</v>
      </c>
      <c r="GS21" s="4">
        <v>1</v>
      </c>
      <c r="GT21" s="4">
        <v>0</v>
      </c>
      <c r="GU21" s="4">
        <v>1</v>
      </c>
      <c r="GV21" s="4">
        <v>1</v>
      </c>
      <c r="GW21" s="4">
        <v>0</v>
      </c>
      <c r="GX21" s="4">
        <v>0</v>
      </c>
      <c r="GY21" s="4">
        <v>1</v>
      </c>
      <c r="GZ21" s="4">
        <v>0</v>
      </c>
      <c r="HA21" s="4">
        <v>0</v>
      </c>
      <c r="HB21" s="4">
        <v>0</v>
      </c>
      <c r="HC21" s="4">
        <v>0</v>
      </c>
      <c r="HD21" s="4">
        <v>0</v>
      </c>
      <c r="HE21" s="4">
        <v>0</v>
      </c>
      <c r="HF21" s="4">
        <v>0</v>
      </c>
      <c r="HG21" s="4">
        <v>0</v>
      </c>
      <c r="HH21" s="4">
        <v>0</v>
      </c>
      <c r="HI21" s="4">
        <v>0</v>
      </c>
      <c r="HJ21" s="4">
        <v>0</v>
      </c>
      <c r="HK21" s="4">
        <v>1</v>
      </c>
      <c r="HL21" s="4">
        <v>1</v>
      </c>
      <c r="HM21" s="4">
        <v>1</v>
      </c>
      <c r="HN21" s="4">
        <v>1</v>
      </c>
      <c r="HO21" s="4">
        <v>0</v>
      </c>
      <c r="HP21" s="4">
        <v>0</v>
      </c>
      <c r="HQ21" s="4">
        <v>0</v>
      </c>
      <c r="HR21" s="4">
        <v>0</v>
      </c>
      <c r="HS21" s="4">
        <v>0</v>
      </c>
      <c r="HT21" s="4">
        <v>0</v>
      </c>
      <c r="HU21" s="4">
        <v>0</v>
      </c>
      <c r="HV21" s="4">
        <v>0</v>
      </c>
      <c r="HW21" s="4">
        <v>1</v>
      </c>
      <c r="HX21" s="4">
        <v>1</v>
      </c>
      <c r="HY21" s="4">
        <v>1</v>
      </c>
      <c r="HZ21" s="4">
        <v>0</v>
      </c>
      <c r="IA21" s="4">
        <v>0</v>
      </c>
      <c r="IB21" s="46">
        <v>48</v>
      </c>
      <c r="IC21" s="47">
        <v>19</v>
      </c>
      <c r="ID21" s="48">
        <v>67</v>
      </c>
      <c r="IE21" s="4">
        <v>4</v>
      </c>
      <c r="IF21" s="4">
        <v>4</v>
      </c>
      <c r="IG21" s="4">
        <v>4</v>
      </c>
      <c r="IH21" s="4">
        <v>4</v>
      </c>
      <c r="II21" s="4">
        <v>4</v>
      </c>
      <c r="IJ21" s="4">
        <v>5</v>
      </c>
      <c r="IK21" s="4">
        <v>4</v>
      </c>
      <c r="IL21" s="4">
        <v>5</v>
      </c>
      <c r="IM21" s="4">
        <v>5</v>
      </c>
      <c r="IN21" s="4">
        <v>5</v>
      </c>
      <c r="IO21" s="4">
        <v>5</v>
      </c>
      <c r="IP21" s="4">
        <v>5</v>
      </c>
      <c r="IQ21" s="4">
        <v>0</v>
      </c>
      <c r="IR21" s="4">
        <v>0</v>
      </c>
      <c r="IS21" s="4">
        <v>3</v>
      </c>
      <c r="IT21" s="4">
        <v>0</v>
      </c>
      <c r="IU21" s="4">
        <v>0</v>
      </c>
      <c r="IV21" s="4">
        <v>0</v>
      </c>
      <c r="IW21" s="4">
        <v>3</v>
      </c>
      <c r="IX21" s="4">
        <v>0</v>
      </c>
      <c r="IY21" s="4">
        <v>0</v>
      </c>
      <c r="IZ21" s="4">
        <v>0</v>
      </c>
      <c r="JA21" s="4">
        <v>3</v>
      </c>
      <c r="JB21" s="4">
        <v>3</v>
      </c>
      <c r="JC21" s="4">
        <v>0</v>
      </c>
      <c r="JD21" s="4">
        <v>0</v>
      </c>
      <c r="JE21" s="46">
        <v>54</v>
      </c>
      <c r="JF21" s="47">
        <v>12</v>
      </c>
      <c r="JG21" s="48">
        <v>66</v>
      </c>
      <c r="JH21" s="4">
        <v>5</v>
      </c>
      <c r="JI21" s="4">
        <v>6</v>
      </c>
      <c r="JJ21" s="4">
        <v>5</v>
      </c>
      <c r="JK21" s="4">
        <v>5</v>
      </c>
      <c r="JL21" s="4">
        <v>5</v>
      </c>
      <c r="JM21" s="4">
        <v>5</v>
      </c>
      <c r="JN21" s="4">
        <v>2</v>
      </c>
      <c r="JO21" s="4">
        <v>2</v>
      </c>
      <c r="JP21" s="4">
        <v>2</v>
      </c>
      <c r="JQ21" s="4">
        <v>5</v>
      </c>
      <c r="JR21" s="4">
        <v>5</v>
      </c>
      <c r="JS21" s="4">
        <v>5</v>
      </c>
      <c r="JT21" s="4">
        <v>6</v>
      </c>
      <c r="JU21" s="4">
        <v>5</v>
      </c>
      <c r="JV21" s="4">
        <v>5</v>
      </c>
      <c r="JW21" s="4">
        <v>2</v>
      </c>
      <c r="JX21" s="4">
        <v>2</v>
      </c>
      <c r="JY21" s="4">
        <v>0</v>
      </c>
      <c r="JZ21" s="4">
        <v>0</v>
      </c>
      <c r="KA21" s="4">
        <v>2</v>
      </c>
      <c r="KB21" s="4">
        <v>2</v>
      </c>
      <c r="KC21" s="4">
        <v>2</v>
      </c>
      <c r="KD21" s="4">
        <v>0</v>
      </c>
      <c r="KE21" s="4">
        <v>2</v>
      </c>
      <c r="KF21" s="4">
        <v>2</v>
      </c>
      <c r="KG21" s="4">
        <v>0</v>
      </c>
      <c r="KH21" s="4">
        <v>0</v>
      </c>
      <c r="KI21" s="4">
        <v>2</v>
      </c>
      <c r="KJ21" s="4">
        <v>2</v>
      </c>
      <c r="KK21" s="4">
        <v>0</v>
      </c>
      <c r="KL21" s="4">
        <v>0</v>
      </c>
      <c r="KM21" s="46">
        <v>68</v>
      </c>
      <c r="KN21" s="47">
        <v>18</v>
      </c>
      <c r="KO21" s="48">
        <v>86</v>
      </c>
      <c r="KP21" s="45">
        <v>5</v>
      </c>
      <c r="KQ21" s="45">
        <v>5</v>
      </c>
      <c r="KR21" s="45">
        <v>0</v>
      </c>
      <c r="KS21" s="45">
        <v>0</v>
      </c>
      <c r="KT21" s="45">
        <v>0</v>
      </c>
      <c r="KU21" s="45">
        <v>0</v>
      </c>
      <c r="KV21" s="45">
        <v>0</v>
      </c>
      <c r="KW21" s="45">
        <v>0</v>
      </c>
      <c r="KX21" s="45">
        <v>5</v>
      </c>
      <c r="KY21" s="45">
        <v>5</v>
      </c>
      <c r="KZ21" s="45">
        <v>5</v>
      </c>
      <c r="LA21" s="45">
        <v>5</v>
      </c>
      <c r="LB21" s="45">
        <v>0</v>
      </c>
      <c r="LC21" s="45">
        <v>0</v>
      </c>
      <c r="LD21" s="45">
        <v>0</v>
      </c>
      <c r="LE21" s="45">
        <v>0</v>
      </c>
      <c r="LF21" s="45">
        <v>0</v>
      </c>
      <c r="LG21" s="45">
        <v>0</v>
      </c>
      <c r="LH21" s="45">
        <v>0</v>
      </c>
      <c r="LI21" s="45">
        <v>0</v>
      </c>
      <c r="LJ21" s="45">
        <v>5</v>
      </c>
      <c r="LK21" s="45">
        <v>5</v>
      </c>
      <c r="LL21" s="45">
        <v>0</v>
      </c>
      <c r="LM21" s="45">
        <v>0</v>
      </c>
      <c r="LN21" s="45">
        <v>5</v>
      </c>
      <c r="LO21" s="45">
        <v>5</v>
      </c>
      <c r="LP21" s="45">
        <v>5</v>
      </c>
      <c r="LQ21" s="45">
        <v>0</v>
      </c>
      <c r="LR21" s="45">
        <v>0</v>
      </c>
      <c r="LS21" s="45">
        <v>0</v>
      </c>
      <c r="LT21" s="45">
        <v>0</v>
      </c>
      <c r="LU21" s="45">
        <v>0</v>
      </c>
      <c r="LV21" s="48">
        <v>55</v>
      </c>
      <c r="LW21" s="50">
        <v>274</v>
      </c>
      <c r="LX21" s="51">
        <v>579</v>
      </c>
      <c r="LY21" s="68">
        <v>98</v>
      </c>
    </row>
    <row r="22" spans="1:1563" x14ac:dyDescent="0.4">
      <c r="A22" s="1">
        <v>1387</v>
      </c>
      <c r="B22" s="2">
        <v>35</v>
      </c>
      <c r="C22" s="1">
        <v>352047</v>
      </c>
      <c r="D22" s="1" t="s">
        <v>119</v>
      </c>
      <c r="E22" s="1"/>
      <c r="F22" s="1"/>
      <c r="G22" s="1" t="s">
        <v>113</v>
      </c>
      <c r="H22" s="6" t="s">
        <v>120</v>
      </c>
      <c r="I22" s="34">
        <v>41637</v>
      </c>
      <c r="J22" s="7">
        <v>18732</v>
      </c>
      <c r="K22" s="7">
        <v>3</v>
      </c>
      <c r="L22" s="7" t="s">
        <v>111</v>
      </c>
      <c r="M22" s="7">
        <v>524</v>
      </c>
      <c r="N22" s="7">
        <v>313</v>
      </c>
      <c r="O22" s="4">
        <v>4</v>
      </c>
      <c r="P22" s="4">
        <v>4</v>
      </c>
      <c r="Q22" s="4">
        <v>4</v>
      </c>
      <c r="R22" s="4">
        <v>0</v>
      </c>
      <c r="S22" s="4">
        <v>4</v>
      </c>
      <c r="T22" s="4">
        <v>4</v>
      </c>
      <c r="U22" s="4">
        <v>0</v>
      </c>
      <c r="V22" s="4">
        <v>0</v>
      </c>
      <c r="W22" s="4">
        <v>1</v>
      </c>
      <c r="X22" s="4">
        <v>1</v>
      </c>
      <c r="Y22" s="4">
        <v>1</v>
      </c>
      <c r="Z22" s="4">
        <v>1</v>
      </c>
      <c r="AA22" s="4">
        <v>1</v>
      </c>
      <c r="AB22" s="4">
        <v>1</v>
      </c>
      <c r="AC22" s="4">
        <v>1</v>
      </c>
      <c r="AD22" s="4">
        <v>1</v>
      </c>
      <c r="AE22" s="4">
        <v>1</v>
      </c>
      <c r="AF22" s="4">
        <v>1</v>
      </c>
      <c r="AG22" s="4">
        <v>1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4</v>
      </c>
      <c r="AN22" s="4">
        <v>0</v>
      </c>
      <c r="AO22" s="4">
        <v>4</v>
      </c>
      <c r="AP22" s="4">
        <v>0</v>
      </c>
      <c r="AQ22" s="4">
        <v>3</v>
      </c>
      <c r="AR22" s="4">
        <v>3</v>
      </c>
      <c r="AS22" s="4">
        <v>3</v>
      </c>
      <c r="AT22" s="4">
        <v>0</v>
      </c>
      <c r="AU22" s="4">
        <v>3</v>
      </c>
      <c r="AV22" s="4">
        <v>3</v>
      </c>
      <c r="AW22" s="4">
        <v>3</v>
      </c>
      <c r="AX22" s="4">
        <v>3</v>
      </c>
      <c r="AY22" s="4">
        <v>0</v>
      </c>
      <c r="AZ22" s="4">
        <v>0</v>
      </c>
      <c r="BA22" s="4">
        <v>0</v>
      </c>
      <c r="BB22" s="4">
        <v>0</v>
      </c>
      <c r="BC22" s="46">
        <v>44</v>
      </c>
      <c r="BD22" s="47">
        <v>21</v>
      </c>
      <c r="BE22" s="48">
        <v>65</v>
      </c>
      <c r="BF22" s="4">
        <v>8</v>
      </c>
      <c r="BG22" s="4">
        <v>0</v>
      </c>
      <c r="BH22" s="4">
        <v>0</v>
      </c>
      <c r="BI22" s="4">
        <v>0</v>
      </c>
      <c r="BJ22" s="4">
        <v>6</v>
      </c>
      <c r="BK22" s="4">
        <v>2</v>
      </c>
      <c r="BL22" s="4">
        <v>2</v>
      </c>
      <c r="BM22" s="4">
        <v>2</v>
      </c>
      <c r="BN22" s="4">
        <v>8</v>
      </c>
      <c r="BO22" s="4">
        <v>8</v>
      </c>
      <c r="BP22" s="4">
        <v>8</v>
      </c>
      <c r="BQ22" s="4">
        <v>0</v>
      </c>
      <c r="BR22" s="4">
        <v>0</v>
      </c>
      <c r="BS22" s="4">
        <v>0</v>
      </c>
      <c r="BT22" s="4">
        <v>0</v>
      </c>
      <c r="BU22" s="4">
        <v>4</v>
      </c>
      <c r="BV22" s="4">
        <v>4</v>
      </c>
      <c r="BW22" s="4">
        <v>4</v>
      </c>
      <c r="BX22" s="4">
        <v>4</v>
      </c>
      <c r="BY22" s="46">
        <v>44</v>
      </c>
      <c r="BZ22" s="47">
        <v>16</v>
      </c>
      <c r="CA22" s="48">
        <v>60</v>
      </c>
      <c r="CB22" s="4">
        <v>6</v>
      </c>
      <c r="CC22" s="4">
        <v>6</v>
      </c>
      <c r="CD22" s="4">
        <v>6</v>
      </c>
      <c r="CE22" s="4">
        <v>6</v>
      </c>
      <c r="CF22" s="4">
        <v>0</v>
      </c>
      <c r="CG22" s="4">
        <v>6</v>
      </c>
      <c r="CH22" s="4">
        <v>6</v>
      </c>
      <c r="CI22" s="4">
        <v>2</v>
      </c>
      <c r="CJ22" s="4">
        <v>2</v>
      </c>
      <c r="CK22" s="4">
        <v>2</v>
      </c>
      <c r="CL22" s="4">
        <v>2</v>
      </c>
      <c r="CM22" s="4">
        <v>2</v>
      </c>
      <c r="CN22" s="4">
        <v>6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3</v>
      </c>
      <c r="CY22" s="4">
        <v>3</v>
      </c>
      <c r="CZ22" s="4">
        <v>3</v>
      </c>
      <c r="DA22" s="4">
        <v>0</v>
      </c>
      <c r="DB22" s="46">
        <v>52</v>
      </c>
      <c r="DC22" s="47">
        <v>9</v>
      </c>
      <c r="DD22" s="48">
        <v>61</v>
      </c>
      <c r="DE22" s="4">
        <v>5</v>
      </c>
      <c r="DF22" s="4">
        <v>5</v>
      </c>
      <c r="DG22" s="4">
        <v>5</v>
      </c>
      <c r="DH22" s="4">
        <v>5</v>
      </c>
      <c r="DI22" s="4">
        <v>0</v>
      </c>
      <c r="DJ22" s="4">
        <v>0</v>
      </c>
      <c r="DK22" s="4">
        <v>0</v>
      </c>
      <c r="DL22" s="4">
        <v>0</v>
      </c>
      <c r="DM22" s="4">
        <v>5</v>
      </c>
      <c r="DN22" s="4">
        <v>5</v>
      </c>
      <c r="DO22" s="4">
        <v>5</v>
      </c>
      <c r="DP22" s="4">
        <v>0</v>
      </c>
      <c r="DQ22" s="4">
        <v>0</v>
      </c>
      <c r="DR22" s="4">
        <v>0</v>
      </c>
      <c r="DS22" s="4">
        <v>0</v>
      </c>
      <c r="DT22" s="4">
        <v>0</v>
      </c>
      <c r="DU22" s="4">
        <v>5</v>
      </c>
      <c r="DV22" s="4">
        <v>5</v>
      </c>
      <c r="DW22" s="4">
        <v>0</v>
      </c>
      <c r="DX22" s="4">
        <v>0</v>
      </c>
      <c r="DY22" s="4">
        <v>0</v>
      </c>
      <c r="DZ22" s="4">
        <v>0</v>
      </c>
      <c r="EA22" s="4">
        <v>0</v>
      </c>
      <c r="EB22" s="4">
        <v>0</v>
      </c>
      <c r="EC22" s="4">
        <v>5</v>
      </c>
      <c r="ED22" s="4">
        <v>5</v>
      </c>
      <c r="EE22" s="4">
        <v>5</v>
      </c>
      <c r="EF22" s="4">
        <v>0</v>
      </c>
      <c r="EG22" s="4">
        <v>0</v>
      </c>
      <c r="EH22" s="4">
        <v>0</v>
      </c>
      <c r="EI22" s="4">
        <v>0</v>
      </c>
      <c r="EJ22" s="4">
        <v>0</v>
      </c>
      <c r="EK22" s="48">
        <v>60</v>
      </c>
      <c r="EL22" s="49">
        <v>246</v>
      </c>
      <c r="EM22" s="4">
        <v>1</v>
      </c>
      <c r="EN22" s="4">
        <v>1</v>
      </c>
      <c r="EO22" s="4">
        <v>2</v>
      </c>
      <c r="EP22" s="4">
        <v>2</v>
      </c>
      <c r="EQ22" s="4">
        <v>1</v>
      </c>
      <c r="ER22" s="4">
        <v>2</v>
      </c>
      <c r="ES22" s="4">
        <v>1</v>
      </c>
      <c r="ET22" s="4">
        <v>1</v>
      </c>
      <c r="EU22" s="4">
        <v>1</v>
      </c>
      <c r="EV22" s="4">
        <v>1</v>
      </c>
      <c r="EW22" s="4">
        <v>2</v>
      </c>
      <c r="EX22" s="4">
        <v>1</v>
      </c>
      <c r="EY22" s="4">
        <v>2</v>
      </c>
      <c r="EZ22" s="4">
        <v>2</v>
      </c>
      <c r="FA22" s="4">
        <v>2</v>
      </c>
      <c r="FB22" s="4">
        <v>1</v>
      </c>
      <c r="FC22" s="4">
        <v>2</v>
      </c>
      <c r="FD22" s="4">
        <v>1</v>
      </c>
      <c r="FE22" s="4">
        <v>1</v>
      </c>
      <c r="FF22" s="4">
        <v>2</v>
      </c>
      <c r="FG22" s="4">
        <v>1</v>
      </c>
      <c r="FH22" s="4">
        <v>2</v>
      </c>
      <c r="FI22" s="4">
        <v>2</v>
      </c>
      <c r="FJ22" s="4">
        <v>2</v>
      </c>
      <c r="FK22" s="4">
        <v>1</v>
      </c>
      <c r="FL22" s="4">
        <v>1</v>
      </c>
      <c r="FM22" s="4">
        <v>1</v>
      </c>
      <c r="FN22" s="4">
        <v>2</v>
      </c>
      <c r="FO22" s="4">
        <v>2</v>
      </c>
      <c r="FP22" s="4">
        <v>2</v>
      </c>
      <c r="FQ22" s="4">
        <v>1</v>
      </c>
      <c r="FR22" s="4">
        <v>1</v>
      </c>
      <c r="FS22" s="4">
        <v>1</v>
      </c>
      <c r="FT22" s="4">
        <v>1</v>
      </c>
      <c r="FU22" s="4">
        <v>1</v>
      </c>
      <c r="FV22" s="4">
        <v>2</v>
      </c>
      <c r="FW22" s="4">
        <v>1</v>
      </c>
      <c r="FX22" s="4">
        <v>1</v>
      </c>
      <c r="FY22" s="4">
        <v>0</v>
      </c>
      <c r="FZ22" s="4">
        <v>0</v>
      </c>
      <c r="GA22" s="4">
        <v>1</v>
      </c>
      <c r="GB22" s="4">
        <v>1</v>
      </c>
      <c r="GC22" s="4">
        <v>1</v>
      </c>
      <c r="GD22" s="4">
        <v>0</v>
      </c>
      <c r="GE22" s="4">
        <v>1</v>
      </c>
      <c r="GF22" s="4">
        <v>1</v>
      </c>
      <c r="GG22" s="4">
        <v>1</v>
      </c>
      <c r="GH22" s="4">
        <v>1</v>
      </c>
      <c r="GI22" s="4">
        <v>1</v>
      </c>
      <c r="GJ22" s="4">
        <v>1</v>
      </c>
      <c r="GK22" s="4">
        <v>1</v>
      </c>
      <c r="GL22" s="4">
        <v>1</v>
      </c>
      <c r="GM22" s="4">
        <v>1</v>
      </c>
      <c r="GN22" s="4">
        <v>1</v>
      </c>
      <c r="GO22" s="4">
        <v>1</v>
      </c>
      <c r="GP22" s="4">
        <v>1</v>
      </c>
      <c r="GQ22" s="4">
        <v>1</v>
      </c>
      <c r="GR22" s="4">
        <v>0</v>
      </c>
      <c r="GS22" s="4">
        <v>0</v>
      </c>
      <c r="GT22" s="4">
        <v>0</v>
      </c>
      <c r="GU22" s="4">
        <v>1</v>
      </c>
      <c r="GV22" s="4">
        <v>0</v>
      </c>
      <c r="GW22" s="4">
        <v>0</v>
      </c>
      <c r="GX22" s="4">
        <v>0</v>
      </c>
      <c r="GY22" s="4">
        <v>1</v>
      </c>
      <c r="GZ22" s="4">
        <v>0</v>
      </c>
      <c r="HA22" s="4">
        <v>0</v>
      </c>
      <c r="HB22" s="4">
        <v>0</v>
      </c>
      <c r="HC22" s="4">
        <v>1</v>
      </c>
      <c r="HD22" s="4">
        <v>1</v>
      </c>
      <c r="HE22" s="4">
        <v>1</v>
      </c>
      <c r="HF22" s="4">
        <v>1</v>
      </c>
      <c r="HG22" s="4">
        <v>1</v>
      </c>
      <c r="HH22" s="4">
        <v>1</v>
      </c>
      <c r="HI22" s="4">
        <v>1</v>
      </c>
      <c r="HJ22" s="4">
        <v>0</v>
      </c>
      <c r="HK22" s="4">
        <v>0</v>
      </c>
      <c r="HL22" s="4">
        <v>0</v>
      </c>
      <c r="HM22" s="4">
        <v>0</v>
      </c>
      <c r="HN22" s="4">
        <v>0</v>
      </c>
      <c r="HO22" s="4">
        <v>1</v>
      </c>
      <c r="HP22" s="4">
        <v>1</v>
      </c>
      <c r="HQ22" s="4">
        <v>1</v>
      </c>
      <c r="HR22" s="4">
        <v>0</v>
      </c>
      <c r="HS22" s="4">
        <v>0</v>
      </c>
      <c r="HT22" s="4">
        <v>0</v>
      </c>
      <c r="HU22" s="4">
        <v>0</v>
      </c>
      <c r="HV22" s="4">
        <v>0</v>
      </c>
      <c r="HW22" s="4">
        <v>0</v>
      </c>
      <c r="HX22" s="4">
        <v>0</v>
      </c>
      <c r="HY22" s="4">
        <v>0</v>
      </c>
      <c r="HZ22" s="4">
        <v>0</v>
      </c>
      <c r="IA22" s="4">
        <v>0</v>
      </c>
      <c r="IB22" s="46">
        <v>52</v>
      </c>
      <c r="IC22" s="47">
        <v>30</v>
      </c>
      <c r="ID22" s="48">
        <v>82</v>
      </c>
      <c r="IE22" s="4">
        <v>4</v>
      </c>
      <c r="IF22" s="4">
        <v>4</v>
      </c>
      <c r="IG22" s="4">
        <v>4</v>
      </c>
      <c r="IH22" s="4">
        <v>4</v>
      </c>
      <c r="II22" s="4">
        <v>4</v>
      </c>
      <c r="IJ22" s="4">
        <v>5</v>
      </c>
      <c r="IK22" s="4">
        <v>4</v>
      </c>
      <c r="IL22" s="4">
        <v>5</v>
      </c>
      <c r="IM22" s="4">
        <v>5</v>
      </c>
      <c r="IN22" s="4">
        <v>5</v>
      </c>
      <c r="IO22" s="4">
        <v>5</v>
      </c>
      <c r="IP22" s="4">
        <v>5</v>
      </c>
      <c r="IQ22" s="4">
        <v>5</v>
      </c>
      <c r="IR22" s="4">
        <v>0</v>
      </c>
      <c r="IS22" s="4">
        <v>3</v>
      </c>
      <c r="IT22" s="4">
        <v>3</v>
      </c>
      <c r="IU22" s="4">
        <v>3</v>
      </c>
      <c r="IV22" s="4">
        <v>0</v>
      </c>
      <c r="IW22" s="4">
        <v>3</v>
      </c>
      <c r="IX22" s="4">
        <v>0</v>
      </c>
      <c r="IY22" s="4">
        <v>0</v>
      </c>
      <c r="IZ22" s="4">
        <v>0</v>
      </c>
      <c r="JA22" s="4">
        <v>3</v>
      </c>
      <c r="JB22" s="4">
        <v>3</v>
      </c>
      <c r="JC22" s="4">
        <v>3</v>
      </c>
      <c r="JD22" s="4">
        <v>3</v>
      </c>
      <c r="JE22" s="46">
        <v>59</v>
      </c>
      <c r="JF22" s="47">
        <v>24</v>
      </c>
      <c r="JG22" s="48">
        <v>83</v>
      </c>
      <c r="JH22" s="4">
        <v>5</v>
      </c>
      <c r="JI22" s="4">
        <v>6</v>
      </c>
      <c r="JJ22" s="4">
        <v>5</v>
      </c>
      <c r="JK22" s="4">
        <v>5</v>
      </c>
      <c r="JL22" s="4">
        <v>5</v>
      </c>
      <c r="JM22" s="4">
        <v>5</v>
      </c>
      <c r="JN22" s="4">
        <v>2</v>
      </c>
      <c r="JO22" s="4">
        <v>2</v>
      </c>
      <c r="JP22" s="4">
        <v>2</v>
      </c>
      <c r="JQ22" s="4">
        <v>5</v>
      </c>
      <c r="JR22" s="4">
        <v>5</v>
      </c>
      <c r="JS22" s="4">
        <v>5</v>
      </c>
      <c r="JT22" s="4">
        <v>6</v>
      </c>
      <c r="JU22" s="4">
        <v>5</v>
      </c>
      <c r="JV22" s="4">
        <v>5</v>
      </c>
      <c r="JW22" s="4">
        <v>0</v>
      </c>
      <c r="JX22" s="4">
        <v>0</v>
      </c>
      <c r="JY22" s="4">
        <v>0</v>
      </c>
      <c r="JZ22" s="4">
        <v>0</v>
      </c>
      <c r="KA22" s="4">
        <v>0</v>
      </c>
      <c r="KB22" s="4">
        <v>0</v>
      </c>
      <c r="KC22" s="4">
        <v>0</v>
      </c>
      <c r="KD22" s="4">
        <v>0</v>
      </c>
      <c r="KE22" s="4">
        <v>0</v>
      </c>
      <c r="KF22" s="4">
        <v>0</v>
      </c>
      <c r="KG22" s="4">
        <v>0</v>
      </c>
      <c r="KH22" s="4">
        <v>0</v>
      </c>
      <c r="KI22" s="4">
        <v>2</v>
      </c>
      <c r="KJ22" s="4">
        <v>0</v>
      </c>
      <c r="KK22" s="4">
        <v>0</v>
      </c>
      <c r="KL22" s="4">
        <v>0</v>
      </c>
      <c r="KM22" s="46">
        <v>68</v>
      </c>
      <c r="KN22" s="47">
        <v>2</v>
      </c>
      <c r="KO22" s="48">
        <v>70</v>
      </c>
      <c r="KP22" s="45">
        <v>5</v>
      </c>
      <c r="KQ22" s="45">
        <v>5</v>
      </c>
      <c r="KR22" s="45">
        <v>5</v>
      </c>
      <c r="KS22" s="45">
        <v>5</v>
      </c>
      <c r="KT22" s="45">
        <v>0</v>
      </c>
      <c r="KU22" s="45">
        <v>0</v>
      </c>
      <c r="KV22" s="45">
        <v>0</v>
      </c>
      <c r="KW22" s="45">
        <v>0</v>
      </c>
      <c r="KX22" s="45">
        <v>5</v>
      </c>
      <c r="KY22" s="45">
        <v>5</v>
      </c>
      <c r="KZ22" s="45">
        <v>5</v>
      </c>
      <c r="LA22" s="45">
        <v>0</v>
      </c>
      <c r="LB22" s="45">
        <v>0</v>
      </c>
      <c r="LC22" s="45">
        <v>0</v>
      </c>
      <c r="LD22" s="45">
        <v>0</v>
      </c>
      <c r="LE22" s="45">
        <v>0</v>
      </c>
      <c r="LF22" s="45">
        <v>5</v>
      </c>
      <c r="LG22" s="45">
        <v>5</v>
      </c>
      <c r="LH22" s="45">
        <v>0</v>
      </c>
      <c r="LI22" s="45">
        <v>0</v>
      </c>
      <c r="LJ22" s="45">
        <v>0</v>
      </c>
      <c r="LK22" s="45">
        <v>0</v>
      </c>
      <c r="LL22" s="45">
        <v>0</v>
      </c>
      <c r="LM22" s="45">
        <v>0</v>
      </c>
      <c r="LN22" s="45">
        <v>5</v>
      </c>
      <c r="LO22" s="45">
        <v>5</v>
      </c>
      <c r="LP22" s="45">
        <v>5</v>
      </c>
      <c r="LQ22" s="45">
        <v>0</v>
      </c>
      <c r="LR22" s="45">
        <v>0</v>
      </c>
      <c r="LS22" s="45">
        <v>0</v>
      </c>
      <c r="LT22" s="45">
        <v>0</v>
      </c>
      <c r="LU22" s="45">
        <v>0</v>
      </c>
      <c r="LV22" s="48">
        <v>60</v>
      </c>
      <c r="LW22" s="50">
        <v>295</v>
      </c>
      <c r="LX22" s="51">
        <v>541</v>
      </c>
      <c r="LY22" s="68">
        <v>273</v>
      </c>
    </row>
    <row r="23" spans="1:1563" x14ac:dyDescent="0.4">
      <c r="A23" s="1">
        <v>1388</v>
      </c>
      <c r="B23" s="2">
        <v>35</v>
      </c>
      <c r="C23" s="1">
        <v>352063</v>
      </c>
      <c r="D23" s="1" t="s">
        <v>121</v>
      </c>
      <c r="E23" s="1"/>
      <c r="F23" s="1"/>
      <c r="G23" s="1" t="s">
        <v>113</v>
      </c>
      <c r="H23" s="6" t="s">
        <v>122</v>
      </c>
      <c r="I23" s="34">
        <v>113144</v>
      </c>
      <c r="J23" s="7">
        <v>34985</v>
      </c>
      <c r="K23" s="7">
        <v>3</v>
      </c>
      <c r="L23" s="7" t="s">
        <v>110</v>
      </c>
      <c r="M23" s="7">
        <v>479</v>
      </c>
      <c r="N23" s="7">
        <v>602</v>
      </c>
      <c r="O23" s="4">
        <v>4</v>
      </c>
      <c r="P23" s="4">
        <v>4</v>
      </c>
      <c r="Q23" s="4">
        <v>4</v>
      </c>
      <c r="R23" s="4">
        <v>4</v>
      </c>
      <c r="S23" s="4">
        <v>4</v>
      </c>
      <c r="T23" s="4">
        <v>4</v>
      </c>
      <c r="U23" s="4">
        <v>4</v>
      </c>
      <c r="V23" s="4">
        <v>4</v>
      </c>
      <c r="W23" s="4">
        <v>1</v>
      </c>
      <c r="X23" s="4">
        <v>1</v>
      </c>
      <c r="Y23" s="4">
        <v>1</v>
      </c>
      <c r="Z23" s="4">
        <v>1</v>
      </c>
      <c r="AA23" s="4">
        <v>1</v>
      </c>
      <c r="AB23" s="4">
        <v>1</v>
      </c>
      <c r="AC23" s="4">
        <v>1</v>
      </c>
      <c r="AD23" s="4">
        <v>1</v>
      </c>
      <c r="AE23" s="4">
        <v>1</v>
      </c>
      <c r="AF23" s="4">
        <v>1</v>
      </c>
      <c r="AG23" s="4">
        <v>1</v>
      </c>
      <c r="AH23" s="4">
        <v>1</v>
      </c>
      <c r="AI23" s="4">
        <v>1</v>
      </c>
      <c r="AJ23" s="4">
        <v>1</v>
      </c>
      <c r="AK23" s="4">
        <v>0</v>
      </c>
      <c r="AL23" s="4">
        <v>0</v>
      </c>
      <c r="AM23" s="4">
        <v>4</v>
      </c>
      <c r="AN23" s="4">
        <v>4</v>
      </c>
      <c r="AO23" s="4">
        <v>4</v>
      </c>
      <c r="AP23" s="4">
        <v>4</v>
      </c>
      <c r="AQ23" s="4">
        <v>3</v>
      </c>
      <c r="AR23" s="4">
        <v>3</v>
      </c>
      <c r="AS23" s="4">
        <v>0</v>
      </c>
      <c r="AT23" s="4">
        <v>0</v>
      </c>
      <c r="AU23" s="4">
        <v>3</v>
      </c>
      <c r="AV23" s="4">
        <v>3</v>
      </c>
      <c r="AW23" s="4">
        <v>3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6">
        <v>62</v>
      </c>
      <c r="BD23" s="47">
        <v>15</v>
      </c>
      <c r="BE23" s="48">
        <v>77</v>
      </c>
      <c r="BF23" s="4">
        <v>8</v>
      </c>
      <c r="BG23" s="4">
        <v>8</v>
      </c>
      <c r="BH23" s="4">
        <v>8</v>
      </c>
      <c r="BI23" s="4">
        <v>8</v>
      </c>
      <c r="BJ23" s="4">
        <v>6</v>
      </c>
      <c r="BK23" s="4">
        <v>2</v>
      </c>
      <c r="BL23" s="4">
        <v>2</v>
      </c>
      <c r="BM23" s="4">
        <v>2</v>
      </c>
      <c r="BN23" s="4">
        <v>8</v>
      </c>
      <c r="BO23" s="4">
        <v>8</v>
      </c>
      <c r="BP23" s="4">
        <v>8</v>
      </c>
      <c r="BQ23" s="4">
        <v>4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6">
        <v>68</v>
      </c>
      <c r="BZ23" s="47">
        <v>4</v>
      </c>
      <c r="CA23" s="48">
        <v>72</v>
      </c>
      <c r="CB23" s="4">
        <v>6</v>
      </c>
      <c r="CC23" s="4">
        <v>6</v>
      </c>
      <c r="CD23" s="4">
        <v>6</v>
      </c>
      <c r="CE23" s="4">
        <v>6</v>
      </c>
      <c r="CF23" s="4">
        <v>0</v>
      </c>
      <c r="CG23" s="4">
        <v>6</v>
      </c>
      <c r="CH23" s="4">
        <v>6</v>
      </c>
      <c r="CI23" s="4">
        <v>2</v>
      </c>
      <c r="CJ23" s="4">
        <v>2</v>
      </c>
      <c r="CK23" s="4">
        <v>2</v>
      </c>
      <c r="CL23" s="4">
        <v>2</v>
      </c>
      <c r="CM23" s="4">
        <v>2</v>
      </c>
      <c r="CN23" s="4">
        <v>6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3</v>
      </c>
      <c r="CU23" s="4">
        <v>0</v>
      </c>
      <c r="CV23" s="4">
        <v>0</v>
      </c>
      <c r="CW23" s="4">
        <v>0</v>
      </c>
      <c r="CX23" s="4">
        <v>3</v>
      </c>
      <c r="CY23" s="4">
        <v>0</v>
      </c>
      <c r="CZ23" s="4">
        <v>0</v>
      </c>
      <c r="DA23" s="4">
        <v>0</v>
      </c>
      <c r="DB23" s="46">
        <v>52</v>
      </c>
      <c r="DC23" s="47">
        <v>6</v>
      </c>
      <c r="DD23" s="48">
        <v>58</v>
      </c>
      <c r="DE23" s="4">
        <v>5</v>
      </c>
      <c r="DF23" s="4">
        <v>5</v>
      </c>
      <c r="DG23" s="4">
        <v>5</v>
      </c>
      <c r="DH23" s="4">
        <v>5</v>
      </c>
      <c r="DI23" s="4">
        <v>0</v>
      </c>
      <c r="DJ23" s="4">
        <v>0</v>
      </c>
      <c r="DK23" s="4">
        <v>0</v>
      </c>
      <c r="DL23" s="4">
        <v>0</v>
      </c>
      <c r="DM23" s="4">
        <v>5</v>
      </c>
      <c r="DN23" s="4">
        <v>5</v>
      </c>
      <c r="DO23" s="4">
        <v>0</v>
      </c>
      <c r="DP23" s="4">
        <v>0</v>
      </c>
      <c r="DQ23" s="4">
        <v>0</v>
      </c>
      <c r="DR23" s="4">
        <v>0</v>
      </c>
      <c r="DS23" s="4">
        <v>0</v>
      </c>
      <c r="DT23" s="4">
        <v>0</v>
      </c>
      <c r="DU23" s="4">
        <v>0</v>
      </c>
      <c r="DV23" s="4">
        <v>0</v>
      </c>
      <c r="DW23" s="4">
        <v>0</v>
      </c>
      <c r="DX23" s="4">
        <v>0</v>
      </c>
      <c r="DY23" s="4">
        <v>5</v>
      </c>
      <c r="DZ23" s="4">
        <v>5</v>
      </c>
      <c r="EA23" s="4">
        <v>5</v>
      </c>
      <c r="EB23" s="4">
        <v>0</v>
      </c>
      <c r="EC23" s="4">
        <v>5</v>
      </c>
      <c r="ED23" s="4">
        <v>5</v>
      </c>
      <c r="EE23" s="4">
        <v>0</v>
      </c>
      <c r="EF23" s="4">
        <v>0</v>
      </c>
      <c r="EG23" s="4">
        <v>0</v>
      </c>
      <c r="EH23" s="4">
        <v>0</v>
      </c>
      <c r="EI23" s="4">
        <v>0</v>
      </c>
      <c r="EJ23" s="4">
        <v>0</v>
      </c>
      <c r="EK23" s="48">
        <v>55</v>
      </c>
      <c r="EL23" s="49">
        <v>262</v>
      </c>
      <c r="EM23" s="4">
        <v>1</v>
      </c>
      <c r="EN23" s="4">
        <v>1</v>
      </c>
      <c r="EO23" s="4">
        <v>2</v>
      </c>
      <c r="EP23" s="4">
        <v>2</v>
      </c>
      <c r="EQ23" s="4">
        <v>1</v>
      </c>
      <c r="ER23" s="4">
        <v>2</v>
      </c>
      <c r="ES23" s="4">
        <v>1</v>
      </c>
      <c r="ET23" s="4">
        <v>1</v>
      </c>
      <c r="EU23" s="4">
        <v>0</v>
      </c>
      <c r="EV23" s="4">
        <v>0</v>
      </c>
      <c r="EW23" s="4">
        <v>0</v>
      </c>
      <c r="EX23" s="4">
        <v>1</v>
      </c>
      <c r="EY23" s="4">
        <v>2</v>
      </c>
      <c r="EZ23" s="4">
        <v>2</v>
      </c>
      <c r="FA23" s="4">
        <v>2</v>
      </c>
      <c r="FB23" s="4">
        <v>1</v>
      </c>
      <c r="FC23" s="4">
        <v>2</v>
      </c>
      <c r="FD23" s="4">
        <v>1</v>
      </c>
      <c r="FE23" s="4">
        <v>1</v>
      </c>
      <c r="FF23" s="4">
        <v>2</v>
      </c>
      <c r="FG23" s="4">
        <v>1</v>
      </c>
      <c r="FH23" s="4">
        <v>2</v>
      </c>
      <c r="FI23" s="4">
        <v>2</v>
      </c>
      <c r="FJ23" s="4">
        <v>2</v>
      </c>
      <c r="FK23" s="4">
        <v>1</v>
      </c>
      <c r="FL23" s="4">
        <v>1</v>
      </c>
      <c r="FM23" s="4">
        <v>1</v>
      </c>
      <c r="FN23" s="4">
        <v>2</v>
      </c>
      <c r="FO23" s="4">
        <v>2</v>
      </c>
      <c r="FP23" s="4">
        <v>2</v>
      </c>
      <c r="FQ23" s="4">
        <v>1</v>
      </c>
      <c r="FR23" s="4">
        <v>1</v>
      </c>
      <c r="FS23" s="4">
        <v>1</v>
      </c>
      <c r="FT23" s="4">
        <v>1</v>
      </c>
      <c r="FU23" s="4">
        <v>1</v>
      </c>
      <c r="FV23" s="4">
        <v>2</v>
      </c>
      <c r="FW23" s="4">
        <v>1</v>
      </c>
      <c r="FX23" s="4">
        <v>0</v>
      </c>
      <c r="FY23" s="4">
        <v>0</v>
      </c>
      <c r="FZ23" s="4">
        <v>0</v>
      </c>
      <c r="GA23" s="4">
        <v>1</v>
      </c>
      <c r="GB23" s="4">
        <v>1</v>
      </c>
      <c r="GC23" s="4">
        <v>1</v>
      </c>
      <c r="GD23" s="4">
        <v>0</v>
      </c>
      <c r="GE23" s="4">
        <v>1</v>
      </c>
      <c r="GF23" s="4">
        <v>1</v>
      </c>
      <c r="GG23" s="4">
        <v>0</v>
      </c>
      <c r="GH23" s="4">
        <v>0</v>
      </c>
      <c r="GI23" s="4">
        <v>1</v>
      </c>
      <c r="GJ23" s="4">
        <v>0</v>
      </c>
      <c r="GK23" s="4">
        <v>0</v>
      </c>
      <c r="GL23" s="4">
        <v>0</v>
      </c>
      <c r="GM23" s="4">
        <v>1</v>
      </c>
      <c r="GN23" s="4">
        <v>1</v>
      </c>
      <c r="GO23" s="4">
        <v>0</v>
      </c>
      <c r="GP23" s="4">
        <v>0</v>
      </c>
      <c r="GQ23" s="4">
        <v>1</v>
      </c>
      <c r="GR23" s="4">
        <v>1</v>
      </c>
      <c r="GS23" s="4">
        <v>0</v>
      </c>
      <c r="GT23" s="4">
        <v>0</v>
      </c>
      <c r="GU23" s="4">
        <v>1</v>
      </c>
      <c r="GV23" s="4">
        <v>0</v>
      </c>
      <c r="GW23" s="4">
        <v>0</v>
      </c>
      <c r="GX23" s="4">
        <v>0</v>
      </c>
      <c r="GY23" s="4">
        <v>0</v>
      </c>
      <c r="GZ23" s="4">
        <v>0</v>
      </c>
      <c r="HA23" s="4">
        <v>0</v>
      </c>
      <c r="HB23" s="4">
        <v>0</v>
      </c>
      <c r="HC23" s="4">
        <v>1</v>
      </c>
      <c r="HD23" s="4">
        <v>0</v>
      </c>
      <c r="HE23" s="4">
        <v>0</v>
      </c>
      <c r="HF23" s="4">
        <v>0</v>
      </c>
      <c r="HG23" s="4">
        <v>0</v>
      </c>
      <c r="HH23" s="4">
        <v>0</v>
      </c>
      <c r="HI23" s="4">
        <v>0</v>
      </c>
      <c r="HJ23" s="4">
        <v>0</v>
      </c>
      <c r="HK23" s="4">
        <v>1</v>
      </c>
      <c r="HL23" s="4">
        <v>0</v>
      </c>
      <c r="HM23" s="4">
        <v>0</v>
      </c>
      <c r="HN23" s="4">
        <v>0</v>
      </c>
      <c r="HO23" s="4">
        <v>1</v>
      </c>
      <c r="HP23" s="4">
        <v>1</v>
      </c>
      <c r="HQ23" s="4">
        <v>1</v>
      </c>
      <c r="HR23" s="4">
        <v>0</v>
      </c>
      <c r="HS23" s="4">
        <v>0</v>
      </c>
      <c r="HT23" s="4">
        <v>0</v>
      </c>
      <c r="HU23" s="4">
        <v>0</v>
      </c>
      <c r="HV23" s="4">
        <v>0</v>
      </c>
      <c r="HW23" s="4">
        <v>0</v>
      </c>
      <c r="HX23" s="4">
        <v>0</v>
      </c>
      <c r="HY23" s="4">
        <v>0</v>
      </c>
      <c r="HZ23" s="4">
        <v>0</v>
      </c>
      <c r="IA23" s="4">
        <v>0</v>
      </c>
      <c r="IB23" s="46">
        <v>48</v>
      </c>
      <c r="IC23" s="47">
        <v>17</v>
      </c>
      <c r="ID23" s="48">
        <v>65</v>
      </c>
      <c r="IE23" s="4">
        <v>4</v>
      </c>
      <c r="IF23" s="4">
        <v>4</v>
      </c>
      <c r="IG23" s="4">
        <v>4</v>
      </c>
      <c r="IH23" s="4">
        <v>4</v>
      </c>
      <c r="II23" s="4">
        <v>4</v>
      </c>
      <c r="IJ23" s="4">
        <v>0</v>
      </c>
      <c r="IK23" s="4">
        <v>4</v>
      </c>
      <c r="IL23" s="4">
        <v>5</v>
      </c>
      <c r="IM23" s="4">
        <v>0</v>
      </c>
      <c r="IN23" s="4">
        <v>0</v>
      </c>
      <c r="IO23" s="4">
        <v>5</v>
      </c>
      <c r="IP23" s="4">
        <v>0</v>
      </c>
      <c r="IQ23" s="4">
        <v>0</v>
      </c>
      <c r="IR23" s="4">
        <v>0</v>
      </c>
      <c r="IS23" s="4">
        <v>0</v>
      </c>
      <c r="IT23" s="4">
        <v>0</v>
      </c>
      <c r="IU23" s="4">
        <v>0</v>
      </c>
      <c r="IV23" s="4">
        <v>0</v>
      </c>
      <c r="IW23" s="4">
        <v>3</v>
      </c>
      <c r="IX23" s="4">
        <v>0</v>
      </c>
      <c r="IY23" s="4">
        <v>0</v>
      </c>
      <c r="IZ23" s="4">
        <v>0</v>
      </c>
      <c r="JA23" s="4">
        <v>3</v>
      </c>
      <c r="JB23" s="4">
        <v>3</v>
      </c>
      <c r="JC23" s="4">
        <v>0</v>
      </c>
      <c r="JD23" s="4">
        <v>0</v>
      </c>
      <c r="JE23" s="46">
        <v>34</v>
      </c>
      <c r="JF23" s="47">
        <v>9</v>
      </c>
      <c r="JG23" s="48">
        <v>43</v>
      </c>
      <c r="JH23" s="4">
        <v>5</v>
      </c>
      <c r="JI23" s="4">
        <v>6</v>
      </c>
      <c r="JJ23" s="4">
        <v>5</v>
      </c>
      <c r="JK23" s="4">
        <v>0</v>
      </c>
      <c r="JL23" s="4">
        <v>5</v>
      </c>
      <c r="JM23" s="4">
        <v>5</v>
      </c>
      <c r="JN23" s="4">
        <v>2</v>
      </c>
      <c r="JO23" s="4">
        <v>2</v>
      </c>
      <c r="JP23" s="4">
        <v>2</v>
      </c>
      <c r="JQ23" s="4">
        <v>5</v>
      </c>
      <c r="JR23" s="4">
        <v>5</v>
      </c>
      <c r="JS23" s="4">
        <v>5</v>
      </c>
      <c r="JT23" s="4">
        <v>6</v>
      </c>
      <c r="JU23" s="4">
        <v>5</v>
      </c>
      <c r="JV23" s="4">
        <v>0</v>
      </c>
      <c r="JW23" s="4">
        <v>2</v>
      </c>
      <c r="JX23" s="4">
        <v>2</v>
      </c>
      <c r="JY23" s="4">
        <v>2</v>
      </c>
      <c r="JZ23" s="4">
        <v>0</v>
      </c>
      <c r="KA23" s="4">
        <v>2</v>
      </c>
      <c r="KB23" s="4">
        <v>2</v>
      </c>
      <c r="KC23" s="4">
        <v>0</v>
      </c>
      <c r="KD23" s="4">
        <v>0</v>
      </c>
      <c r="KE23" s="4">
        <v>2</v>
      </c>
      <c r="KF23" s="4">
        <v>2</v>
      </c>
      <c r="KG23" s="4">
        <v>0</v>
      </c>
      <c r="KH23" s="4">
        <v>0</v>
      </c>
      <c r="KI23" s="4">
        <v>2</v>
      </c>
      <c r="KJ23" s="4">
        <v>2</v>
      </c>
      <c r="KK23" s="4">
        <v>0</v>
      </c>
      <c r="KL23" s="4">
        <v>0</v>
      </c>
      <c r="KM23" s="46">
        <v>58</v>
      </c>
      <c r="KN23" s="47">
        <v>18</v>
      </c>
      <c r="KO23" s="48">
        <v>76</v>
      </c>
      <c r="KP23" s="45">
        <v>5</v>
      </c>
      <c r="KQ23" s="45">
        <v>5</v>
      </c>
      <c r="KR23" s="45">
        <v>5</v>
      </c>
      <c r="KS23" s="45">
        <v>5</v>
      </c>
      <c r="KT23" s="45">
        <v>0</v>
      </c>
      <c r="KU23" s="45">
        <v>0</v>
      </c>
      <c r="KV23" s="45">
        <v>0</v>
      </c>
      <c r="KW23" s="45">
        <v>0</v>
      </c>
      <c r="KX23" s="45">
        <v>5</v>
      </c>
      <c r="KY23" s="45">
        <v>5</v>
      </c>
      <c r="KZ23" s="45">
        <v>0</v>
      </c>
      <c r="LA23" s="45">
        <v>0</v>
      </c>
      <c r="LB23" s="45">
        <v>0</v>
      </c>
      <c r="LC23" s="45">
        <v>0</v>
      </c>
      <c r="LD23" s="45">
        <v>0</v>
      </c>
      <c r="LE23" s="45">
        <v>0</v>
      </c>
      <c r="LF23" s="45">
        <v>0</v>
      </c>
      <c r="LG23" s="45">
        <v>0</v>
      </c>
      <c r="LH23" s="45">
        <v>0</v>
      </c>
      <c r="LI23" s="45">
        <v>0</v>
      </c>
      <c r="LJ23" s="45">
        <v>5</v>
      </c>
      <c r="LK23" s="45">
        <v>5</v>
      </c>
      <c r="LL23" s="45">
        <v>5</v>
      </c>
      <c r="LM23" s="45">
        <v>0</v>
      </c>
      <c r="LN23" s="45">
        <v>5</v>
      </c>
      <c r="LO23" s="45">
        <v>5</v>
      </c>
      <c r="LP23" s="45">
        <v>0</v>
      </c>
      <c r="LQ23" s="45">
        <v>0</v>
      </c>
      <c r="LR23" s="45">
        <v>0</v>
      </c>
      <c r="LS23" s="45">
        <v>0</v>
      </c>
      <c r="LT23" s="45">
        <v>0</v>
      </c>
      <c r="LU23" s="45">
        <v>0</v>
      </c>
      <c r="LV23" s="48">
        <v>55</v>
      </c>
      <c r="LW23" s="50">
        <v>239</v>
      </c>
      <c r="LX23" s="51">
        <v>501</v>
      </c>
      <c r="LY23" s="68">
        <v>576</v>
      </c>
    </row>
    <row r="24" spans="1:1563" x14ac:dyDescent="0.4">
      <c r="A24" s="1">
        <v>1389</v>
      </c>
      <c r="B24" s="2">
        <v>35</v>
      </c>
      <c r="C24" s="1">
        <v>352071</v>
      </c>
      <c r="D24" s="1" t="s">
        <v>123</v>
      </c>
      <c r="E24" s="1"/>
      <c r="F24" s="1"/>
      <c r="G24" s="1" t="s">
        <v>113</v>
      </c>
      <c r="H24" s="6" t="s">
        <v>124</v>
      </c>
      <c r="I24" s="34">
        <v>56637</v>
      </c>
      <c r="J24" s="7">
        <v>16469</v>
      </c>
      <c r="K24" s="7">
        <v>3</v>
      </c>
      <c r="L24" s="7" t="s">
        <v>110</v>
      </c>
      <c r="M24" s="7">
        <v>406</v>
      </c>
      <c r="N24" s="7">
        <v>1112</v>
      </c>
      <c r="O24" s="4">
        <v>4</v>
      </c>
      <c r="P24" s="4">
        <v>0</v>
      </c>
      <c r="Q24" s="4">
        <v>4</v>
      </c>
      <c r="R24" s="4">
        <v>4</v>
      </c>
      <c r="S24" s="4">
        <v>4</v>
      </c>
      <c r="T24" s="4">
        <v>4</v>
      </c>
      <c r="U24" s="4">
        <v>4</v>
      </c>
      <c r="V24" s="4">
        <v>4</v>
      </c>
      <c r="W24" s="4">
        <v>1</v>
      </c>
      <c r="X24" s="4">
        <v>1</v>
      </c>
      <c r="Y24" s="4">
        <v>1</v>
      </c>
      <c r="Z24" s="4">
        <v>1</v>
      </c>
      <c r="AA24" s="4">
        <v>0</v>
      </c>
      <c r="AB24" s="4">
        <v>1</v>
      </c>
      <c r="AC24" s="4">
        <v>1</v>
      </c>
      <c r="AD24" s="4">
        <v>0</v>
      </c>
      <c r="AE24" s="4">
        <v>0</v>
      </c>
      <c r="AF24" s="4">
        <v>1</v>
      </c>
      <c r="AG24" s="4">
        <v>1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4</v>
      </c>
      <c r="AN24" s="4">
        <v>0</v>
      </c>
      <c r="AO24" s="4">
        <v>4</v>
      </c>
      <c r="AP24" s="4">
        <v>0</v>
      </c>
      <c r="AQ24" s="4">
        <v>3</v>
      </c>
      <c r="AR24" s="4">
        <v>0</v>
      </c>
      <c r="AS24" s="4">
        <v>0</v>
      </c>
      <c r="AT24" s="4">
        <v>0</v>
      </c>
      <c r="AU24" s="4">
        <v>3</v>
      </c>
      <c r="AV24" s="4">
        <v>3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6">
        <v>44</v>
      </c>
      <c r="BD24" s="47">
        <v>9</v>
      </c>
      <c r="BE24" s="48">
        <v>53</v>
      </c>
      <c r="BF24" s="4">
        <v>8</v>
      </c>
      <c r="BG24" s="4">
        <v>8</v>
      </c>
      <c r="BH24" s="4">
        <v>8</v>
      </c>
      <c r="BI24" s="4">
        <v>8</v>
      </c>
      <c r="BJ24" s="4">
        <v>6</v>
      </c>
      <c r="BK24" s="4">
        <v>2</v>
      </c>
      <c r="BL24" s="4">
        <v>2</v>
      </c>
      <c r="BM24" s="4">
        <v>2</v>
      </c>
      <c r="BN24" s="4">
        <v>8</v>
      </c>
      <c r="BO24" s="4">
        <v>8</v>
      </c>
      <c r="BP24" s="4">
        <v>8</v>
      </c>
      <c r="BQ24" s="4">
        <v>0</v>
      </c>
      <c r="BR24" s="4">
        <v>0</v>
      </c>
      <c r="BS24" s="4">
        <v>0</v>
      </c>
      <c r="BT24" s="4">
        <v>0</v>
      </c>
      <c r="BU24" s="4">
        <v>4</v>
      </c>
      <c r="BV24" s="4">
        <v>4</v>
      </c>
      <c r="BW24" s="4">
        <v>4</v>
      </c>
      <c r="BX24" s="4">
        <v>4</v>
      </c>
      <c r="BY24" s="46">
        <v>68</v>
      </c>
      <c r="BZ24" s="47">
        <v>16</v>
      </c>
      <c r="CA24" s="48">
        <v>84</v>
      </c>
      <c r="CB24" s="4">
        <v>6</v>
      </c>
      <c r="CC24" s="4">
        <v>0</v>
      </c>
      <c r="CD24" s="4">
        <v>6</v>
      </c>
      <c r="CE24" s="4">
        <v>6</v>
      </c>
      <c r="CF24" s="4">
        <v>0</v>
      </c>
      <c r="CG24" s="4">
        <v>6</v>
      </c>
      <c r="CH24" s="4">
        <v>6</v>
      </c>
      <c r="CI24" s="4">
        <v>0</v>
      </c>
      <c r="CJ24" s="4">
        <v>2</v>
      </c>
      <c r="CK24" s="4">
        <v>2</v>
      </c>
      <c r="CL24" s="4">
        <v>2</v>
      </c>
      <c r="CM24" s="4">
        <v>2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4">
        <v>0</v>
      </c>
      <c r="DB24" s="46">
        <v>38</v>
      </c>
      <c r="DC24" s="47">
        <v>0</v>
      </c>
      <c r="DD24" s="48">
        <v>38</v>
      </c>
      <c r="DE24" s="4">
        <v>5</v>
      </c>
      <c r="DF24" s="4">
        <v>0</v>
      </c>
      <c r="DG24" s="4">
        <v>0</v>
      </c>
      <c r="DH24" s="4">
        <v>0</v>
      </c>
      <c r="DI24" s="4">
        <v>0</v>
      </c>
      <c r="DJ24" s="4">
        <v>0</v>
      </c>
      <c r="DK24" s="4">
        <v>0</v>
      </c>
      <c r="DL24" s="4">
        <v>0</v>
      </c>
      <c r="DM24" s="4">
        <v>5</v>
      </c>
      <c r="DN24" s="4">
        <v>5</v>
      </c>
      <c r="DO24" s="4">
        <v>0</v>
      </c>
      <c r="DP24" s="4">
        <v>0</v>
      </c>
      <c r="DQ24" s="4">
        <v>0</v>
      </c>
      <c r="DR24" s="4">
        <v>0</v>
      </c>
      <c r="DS24" s="4">
        <v>0</v>
      </c>
      <c r="DT24" s="4">
        <v>0</v>
      </c>
      <c r="DU24" s="4">
        <v>0</v>
      </c>
      <c r="DV24" s="4">
        <v>0</v>
      </c>
      <c r="DW24" s="4">
        <v>0</v>
      </c>
      <c r="DX24" s="4">
        <v>0</v>
      </c>
      <c r="DY24" s="4">
        <v>5</v>
      </c>
      <c r="DZ24" s="4">
        <v>5</v>
      </c>
      <c r="EA24" s="4">
        <v>5</v>
      </c>
      <c r="EB24" s="4">
        <v>0</v>
      </c>
      <c r="EC24" s="4">
        <v>0</v>
      </c>
      <c r="ED24" s="4">
        <v>0</v>
      </c>
      <c r="EE24" s="4">
        <v>0</v>
      </c>
      <c r="EF24" s="4">
        <v>0</v>
      </c>
      <c r="EG24" s="4">
        <v>5</v>
      </c>
      <c r="EH24" s="4">
        <v>5</v>
      </c>
      <c r="EI24" s="4">
        <v>5</v>
      </c>
      <c r="EJ24" s="4">
        <v>0</v>
      </c>
      <c r="EK24" s="48">
        <v>45</v>
      </c>
      <c r="EL24" s="49">
        <v>220</v>
      </c>
      <c r="EM24" s="4">
        <v>1</v>
      </c>
      <c r="EN24" s="4">
        <v>1</v>
      </c>
      <c r="EO24" s="4">
        <v>2</v>
      </c>
      <c r="EP24" s="4">
        <v>2</v>
      </c>
      <c r="EQ24" s="4">
        <v>1</v>
      </c>
      <c r="ER24" s="4">
        <v>2</v>
      </c>
      <c r="ES24" s="4">
        <v>1</v>
      </c>
      <c r="ET24" s="4">
        <v>0</v>
      </c>
      <c r="EU24" s="4">
        <v>1</v>
      </c>
      <c r="EV24" s="4">
        <v>0</v>
      </c>
      <c r="EW24" s="4">
        <v>0</v>
      </c>
      <c r="EX24" s="4">
        <v>1</v>
      </c>
      <c r="EY24" s="4">
        <v>0</v>
      </c>
      <c r="EZ24" s="4">
        <v>2</v>
      </c>
      <c r="FA24" s="4">
        <v>2</v>
      </c>
      <c r="FB24" s="4">
        <v>1</v>
      </c>
      <c r="FC24" s="4">
        <v>2</v>
      </c>
      <c r="FD24" s="4">
        <v>1</v>
      </c>
      <c r="FE24" s="4">
        <v>1</v>
      </c>
      <c r="FF24" s="4">
        <v>0</v>
      </c>
      <c r="FG24" s="4">
        <v>1</v>
      </c>
      <c r="FH24" s="4">
        <v>0</v>
      </c>
      <c r="FI24" s="4">
        <v>0</v>
      </c>
      <c r="FJ24" s="4">
        <v>0</v>
      </c>
      <c r="FK24" s="4">
        <v>1</v>
      </c>
      <c r="FL24" s="4">
        <v>1</v>
      </c>
      <c r="FM24" s="4">
        <v>1</v>
      </c>
      <c r="FN24" s="4">
        <v>0</v>
      </c>
      <c r="FO24" s="4">
        <v>0</v>
      </c>
      <c r="FP24" s="4">
        <v>0</v>
      </c>
      <c r="FQ24" s="4">
        <v>1</v>
      </c>
      <c r="FR24" s="4">
        <v>1</v>
      </c>
      <c r="FS24" s="4">
        <v>1</v>
      </c>
      <c r="FT24" s="4">
        <v>1</v>
      </c>
      <c r="FU24" s="4">
        <v>0</v>
      </c>
      <c r="FV24" s="4">
        <v>2</v>
      </c>
      <c r="FW24" s="4">
        <v>0</v>
      </c>
      <c r="FX24" s="4">
        <v>0</v>
      </c>
      <c r="FY24" s="4">
        <v>0</v>
      </c>
      <c r="FZ24" s="4">
        <v>0</v>
      </c>
      <c r="GA24" s="4">
        <v>0</v>
      </c>
      <c r="GB24" s="4">
        <v>0</v>
      </c>
      <c r="GC24" s="4">
        <v>0</v>
      </c>
      <c r="GD24" s="4">
        <v>0</v>
      </c>
      <c r="GE24" s="4">
        <v>1</v>
      </c>
      <c r="GF24" s="4">
        <v>1</v>
      </c>
      <c r="GG24" s="4">
        <v>0</v>
      </c>
      <c r="GH24" s="4">
        <v>0</v>
      </c>
      <c r="GI24" s="4">
        <v>1</v>
      </c>
      <c r="GJ24" s="4">
        <v>1</v>
      </c>
      <c r="GK24" s="4">
        <v>0</v>
      </c>
      <c r="GL24" s="4">
        <v>0</v>
      </c>
      <c r="GM24" s="4">
        <v>1</v>
      </c>
      <c r="GN24" s="4">
        <v>0</v>
      </c>
      <c r="GO24" s="4">
        <v>0</v>
      </c>
      <c r="GP24" s="4">
        <v>0</v>
      </c>
      <c r="GQ24" s="4">
        <v>1</v>
      </c>
      <c r="GR24" s="4">
        <v>1</v>
      </c>
      <c r="GS24" s="4">
        <v>0</v>
      </c>
      <c r="GT24" s="4">
        <v>0</v>
      </c>
      <c r="GU24" s="4">
        <v>1</v>
      </c>
      <c r="GV24" s="4">
        <v>1</v>
      </c>
      <c r="GW24" s="4">
        <v>0</v>
      </c>
      <c r="GX24" s="4">
        <v>0</v>
      </c>
      <c r="GY24" s="4">
        <v>1</v>
      </c>
      <c r="GZ24" s="4">
        <v>0</v>
      </c>
      <c r="HA24" s="4">
        <v>0</v>
      </c>
      <c r="HB24" s="4">
        <v>0</v>
      </c>
      <c r="HC24" s="4">
        <v>1</v>
      </c>
      <c r="HD24" s="4">
        <v>1</v>
      </c>
      <c r="HE24" s="4">
        <v>0</v>
      </c>
      <c r="HF24" s="4">
        <v>0</v>
      </c>
      <c r="HG24" s="4">
        <v>1</v>
      </c>
      <c r="HH24" s="4">
        <v>0</v>
      </c>
      <c r="HI24" s="4">
        <v>0</v>
      </c>
      <c r="HJ24" s="4">
        <v>0</v>
      </c>
      <c r="HK24" s="4">
        <v>0</v>
      </c>
      <c r="HL24" s="4">
        <v>0</v>
      </c>
      <c r="HM24" s="4">
        <v>0</v>
      </c>
      <c r="HN24" s="4">
        <v>0</v>
      </c>
      <c r="HO24" s="4">
        <v>1</v>
      </c>
      <c r="HP24" s="4">
        <v>0</v>
      </c>
      <c r="HQ24" s="4">
        <v>0</v>
      </c>
      <c r="HR24" s="4">
        <v>0</v>
      </c>
      <c r="HS24" s="4">
        <v>0</v>
      </c>
      <c r="HT24" s="4">
        <v>0</v>
      </c>
      <c r="HU24" s="4">
        <v>0</v>
      </c>
      <c r="HV24" s="4">
        <v>0</v>
      </c>
      <c r="HW24" s="4">
        <v>0</v>
      </c>
      <c r="HX24" s="4">
        <v>0</v>
      </c>
      <c r="HY24" s="4">
        <v>0</v>
      </c>
      <c r="HZ24" s="4">
        <v>0</v>
      </c>
      <c r="IA24" s="4">
        <v>0</v>
      </c>
      <c r="IB24" s="46">
        <v>31</v>
      </c>
      <c r="IC24" s="47">
        <v>14</v>
      </c>
      <c r="ID24" s="48">
        <v>45</v>
      </c>
      <c r="IE24" s="4">
        <v>4</v>
      </c>
      <c r="IF24" s="4">
        <v>0</v>
      </c>
      <c r="IG24" s="4">
        <v>4</v>
      </c>
      <c r="IH24" s="4">
        <v>0</v>
      </c>
      <c r="II24" s="4">
        <v>0</v>
      </c>
      <c r="IJ24" s="4">
        <v>5</v>
      </c>
      <c r="IK24" s="4">
        <v>4</v>
      </c>
      <c r="IL24" s="4">
        <v>0</v>
      </c>
      <c r="IM24" s="4">
        <v>0</v>
      </c>
      <c r="IN24" s="4">
        <v>0</v>
      </c>
      <c r="IO24" s="4">
        <v>5</v>
      </c>
      <c r="IP24" s="4">
        <v>5</v>
      </c>
      <c r="IQ24" s="4">
        <v>0</v>
      </c>
      <c r="IR24" s="4">
        <v>0</v>
      </c>
      <c r="IS24" s="4">
        <v>3</v>
      </c>
      <c r="IT24" s="4">
        <v>3</v>
      </c>
      <c r="IU24" s="4">
        <v>0</v>
      </c>
      <c r="IV24" s="4">
        <v>0</v>
      </c>
      <c r="IW24" s="4">
        <v>3</v>
      </c>
      <c r="IX24" s="4">
        <v>3</v>
      </c>
      <c r="IY24" s="4">
        <v>3</v>
      </c>
      <c r="IZ24" s="4">
        <v>0</v>
      </c>
      <c r="JA24" s="4">
        <v>3</v>
      </c>
      <c r="JB24" s="4">
        <v>3</v>
      </c>
      <c r="JC24" s="4">
        <v>0</v>
      </c>
      <c r="JD24" s="4">
        <v>0</v>
      </c>
      <c r="JE24" s="46">
        <v>27</v>
      </c>
      <c r="JF24" s="47">
        <v>21</v>
      </c>
      <c r="JG24" s="48">
        <v>48</v>
      </c>
      <c r="JH24" s="4">
        <v>5</v>
      </c>
      <c r="JI24" s="4">
        <v>6</v>
      </c>
      <c r="JJ24" s="4">
        <v>0</v>
      </c>
      <c r="JK24" s="4">
        <v>0</v>
      </c>
      <c r="JL24" s="4">
        <v>0</v>
      </c>
      <c r="JM24" s="4">
        <v>5</v>
      </c>
      <c r="JN24" s="4">
        <v>2</v>
      </c>
      <c r="JO24" s="4">
        <v>2</v>
      </c>
      <c r="JP24" s="4">
        <v>2</v>
      </c>
      <c r="JQ24" s="4">
        <v>5</v>
      </c>
      <c r="JR24" s="4">
        <v>5</v>
      </c>
      <c r="JS24" s="4">
        <v>5</v>
      </c>
      <c r="JT24" s="4">
        <v>6</v>
      </c>
      <c r="JU24" s="4">
        <v>5</v>
      </c>
      <c r="JV24" s="4">
        <v>5</v>
      </c>
      <c r="JW24" s="4">
        <v>2</v>
      </c>
      <c r="JX24" s="4">
        <v>0</v>
      </c>
      <c r="JY24" s="4">
        <v>0</v>
      </c>
      <c r="JZ24" s="4">
        <v>0</v>
      </c>
      <c r="KA24" s="4">
        <v>2</v>
      </c>
      <c r="KB24" s="4">
        <v>0</v>
      </c>
      <c r="KC24" s="4">
        <v>0</v>
      </c>
      <c r="KD24" s="4">
        <v>0</v>
      </c>
      <c r="KE24" s="4">
        <v>0</v>
      </c>
      <c r="KF24" s="4">
        <v>0</v>
      </c>
      <c r="KG24" s="4">
        <v>0</v>
      </c>
      <c r="KH24" s="4">
        <v>0</v>
      </c>
      <c r="KI24" s="4">
        <v>0</v>
      </c>
      <c r="KJ24" s="4">
        <v>0</v>
      </c>
      <c r="KK24" s="4">
        <v>0</v>
      </c>
      <c r="KL24" s="4">
        <v>0</v>
      </c>
      <c r="KM24" s="46">
        <v>53</v>
      </c>
      <c r="KN24" s="47">
        <v>4</v>
      </c>
      <c r="KO24" s="48">
        <v>57</v>
      </c>
      <c r="KP24" s="45">
        <v>5</v>
      </c>
      <c r="KQ24" s="45">
        <v>0</v>
      </c>
      <c r="KR24" s="45">
        <v>0</v>
      </c>
      <c r="KS24" s="45">
        <v>0</v>
      </c>
      <c r="KT24" s="45">
        <v>0</v>
      </c>
      <c r="KU24" s="45">
        <v>0</v>
      </c>
      <c r="KV24" s="45">
        <v>0</v>
      </c>
      <c r="KW24" s="45">
        <v>0</v>
      </c>
      <c r="KX24" s="45">
        <v>5</v>
      </c>
      <c r="KY24" s="45">
        <v>5</v>
      </c>
      <c r="KZ24" s="45">
        <v>0</v>
      </c>
      <c r="LA24" s="45">
        <v>0</v>
      </c>
      <c r="LB24" s="45">
        <v>0</v>
      </c>
      <c r="LC24" s="45">
        <v>0</v>
      </c>
      <c r="LD24" s="45">
        <v>0</v>
      </c>
      <c r="LE24" s="45">
        <v>0</v>
      </c>
      <c r="LF24" s="45">
        <v>0</v>
      </c>
      <c r="LG24" s="45">
        <v>0</v>
      </c>
      <c r="LH24" s="45">
        <v>0</v>
      </c>
      <c r="LI24" s="45">
        <v>0</v>
      </c>
      <c r="LJ24" s="45">
        <v>5</v>
      </c>
      <c r="LK24" s="45">
        <v>5</v>
      </c>
      <c r="LL24" s="45">
        <v>5</v>
      </c>
      <c r="LM24" s="45">
        <v>0</v>
      </c>
      <c r="LN24" s="45">
        <v>0</v>
      </c>
      <c r="LO24" s="45">
        <v>0</v>
      </c>
      <c r="LP24" s="45">
        <v>0</v>
      </c>
      <c r="LQ24" s="45">
        <v>0</v>
      </c>
      <c r="LR24" s="45">
        <v>5</v>
      </c>
      <c r="LS24" s="45">
        <v>5</v>
      </c>
      <c r="LT24" s="45">
        <v>5</v>
      </c>
      <c r="LU24" s="45">
        <v>0</v>
      </c>
      <c r="LV24" s="48">
        <v>45</v>
      </c>
      <c r="LW24" s="50">
        <v>195</v>
      </c>
      <c r="LX24" s="51">
        <v>415</v>
      </c>
      <c r="LY24" s="68">
        <v>1218</v>
      </c>
    </row>
    <row r="25" spans="1:1563" x14ac:dyDescent="0.4">
      <c r="A25" s="1">
        <v>1390</v>
      </c>
      <c r="B25" s="2">
        <v>35</v>
      </c>
      <c r="C25" s="1">
        <v>352080</v>
      </c>
      <c r="D25" s="1" t="s">
        <v>125</v>
      </c>
      <c r="E25" s="1"/>
      <c r="F25" s="1"/>
      <c r="G25" s="1" t="s">
        <v>113</v>
      </c>
      <c r="H25" s="6" t="s">
        <v>126</v>
      </c>
      <c r="I25" s="34">
        <v>124568</v>
      </c>
      <c r="J25" s="7">
        <v>45360</v>
      </c>
      <c r="K25" s="7">
        <v>3</v>
      </c>
      <c r="L25" s="7" t="s">
        <v>111</v>
      </c>
      <c r="M25" s="7">
        <v>512</v>
      </c>
      <c r="N25" s="7">
        <v>379</v>
      </c>
      <c r="O25" s="4">
        <v>4</v>
      </c>
      <c r="P25" s="4">
        <v>4</v>
      </c>
      <c r="Q25" s="4">
        <v>4</v>
      </c>
      <c r="R25" s="4">
        <v>4</v>
      </c>
      <c r="S25" s="4">
        <v>4</v>
      </c>
      <c r="T25" s="4">
        <v>4</v>
      </c>
      <c r="U25" s="4">
        <v>4</v>
      </c>
      <c r="V25" s="4">
        <v>4</v>
      </c>
      <c r="W25" s="4">
        <v>1</v>
      </c>
      <c r="X25" s="4">
        <v>1</v>
      </c>
      <c r="Y25" s="4">
        <v>1</v>
      </c>
      <c r="Z25" s="4">
        <v>1</v>
      </c>
      <c r="AA25" s="4">
        <v>1</v>
      </c>
      <c r="AB25" s="4">
        <v>1</v>
      </c>
      <c r="AC25" s="4">
        <v>1</v>
      </c>
      <c r="AD25" s="4">
        <v>1</v>
      </c>
      <c r="AE25" s="4">
        <v>1</v>
      </c>
      <c r="AF25" s="4">
        <v>1</v>
      </c>
      <c r="AG25" s="4">
        <v>1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4</v>
      </c>
      <c r="AN25" s="4">
        <v>0</v>
      </c>
      <c r="AO25" s="4">
        <v>4</v>
      </c>
      <c r="AP25" s="4">
        <v>4</v>
      </c>
      <c r="AQ25" s="4">
        <v>3</v>
      </c>
      <c r="AR25" s="4">
        <v>3</v>
      </c>
      <c r="AS25" s="4">
        <v>3</v>
      </c>
      <c r="AT25" s="4">
        <v>3</v>
      </c>
      <c r="AU25" s="4">
        <v>3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6">
        <v>60</v>
      </c>
      <c r="BD25" s="47">
        <v>15</v>
      </c>
      <c r="BE25" s="48">
        <v>75</v>
      </c>
      <c r="BF25" s="4">
        <v>8</v>
      </c>
      <c r="BG25" s="4">
        <v>8</v>
      </c>
      <c r="BH25" s="4">
        <v>8</v>
      </c>
      <c r="BI25" s="4">
        <v>8</v>
      </c>
      <c r="BJ25" s="4">
        <v>6</v>
      </c>
      <c r="BK25" s="4">
        <v>2</v>
      </c>
      <c r="BL25" s="4">
        <v>2</v>
      </c>
      <c r="BM25" s="4">
        <v>2</v>
      </c>
      <c r="BN25" s="4">
        <v>8</v>
      </c>
      <c r="BO25" s="4">
        <v>8</v>
      </c>
      <c r="BP25" s="4">
        <v>8</v>
      </c>
      <c r="BQ25" s="4">
        <v>4</v>
      </c>
      <c r="BR25" s="4">
        <v>4</v>
      </c>
      <c r="BS25" s="4">
        <v>0</v>
      </c>
      <c r="BT25" s="4">
        <v>0</v>
      </c>
      <c r="BU25" s="4">
        <v>4</v>
      </c>
      <c r="BV25" s="4">
        <v>4</v>
      </c>
      <c r="BW25" s="4">
        <v>4</v>
      </c>
      <c r="BX25" s="4">
        <v>4</v>
      </c>
      <c r="BY25" s="46">
        <v>68</v>
      </c>
      <c r="BZ25" s="47">
        <v>24</v>
      </c>
      <c r="CA25" s="48">
        <v>92</v>
      </c>
      <c r="CB25" s="4">
        <v>6</v>
      </c>
      <c r="CC25" s="4">
        <v>6</v>
      </c>
      <c r="CD25" s="4">
        <v>6</v>
      </c>
      <c r="CE25" s="4">
        <v>6</v>
      </c>
      <c r="CF25" s="4">
        <v>0</v>
      </c>
      <c r="CG25" s="4">
        <v>6</v>
      </c>
      <c r="CH25" s="4">
        <v>6</v>
      </c>
      <c r="CI25" s="4">
        <v>2</v>
      </c>
      <c r="CJ25" s="4">
        <v>2</v>
      </c>
      <c r="CK25" s="4">
        <v>2</v>
      </c>
      <c r="CL25" s="4">
        <v>2</v>
      </c>
      <c r="CM25" s="4">
        <v>2</v>
      </c>
      <c r="CN25" s="4">
        <v>0</v>
      </c>
      <c r="CO25" s="4">
        <v>0</v>
      </c>
      <c r="CP25" s="4">
        <v>3</v>
      </c>
      <c r="CQ25" s="4">
        <v>3</v>
      </c>
      <c r="CR25" s="4">
        <v>3</v>
      </c>
      <c r="CS25" s="4">
        <v>0</v>
      </c>
      <c r="CT25" s="4">
        <v>3</v>
      </c>
      <c r="CU25" s="4">
        <v>0</v>
      </c>
      <c r="CV25" s="4">
        <v>0</v>
      </c>
      <c r="CW25" s="4">
        <v>0</v>
      </c>
      <c r="CX25" s="4">
        <v>3</v>
      </c>
      <c r="CY25" s="4">
        <v>0</v>
      </c>
      <c r="CZ25" s="4">
        <v>0</v>
      </c>
      <c r="DA25" s="4">
        <v>0</v>
      </c>
      <c r="DB25" s="46">
        <v>46</v>
      </c>
      <c r="DC25" s="47">
        <v>15</v>
      </c>
      <c r="DD25" s="48">
        <v>61</v>
      </c>
      <c r="DE25" s="4">
        <v>0</v>
      </c>
      <c r="DF25" s="4">
        <v>0</v>
      </c>
      <c r="DG25" s="4">
        <v>0</v>
      </c>
      <c r="DH25" s="4">
        <v>0</v>
      </c>
      <c r="DI25" s="4">
        <v>5</v>
      </c>
      <c r="DJ25" s="4">
        <v>5</v>
      </c>
      <c r="DK25" s="4">
        <v>5</v>
      </c>
      <c r="DL25" s="4">
        <v>0</v>
      </c>
      <c r="DM25" s="4">
        <v>5</v>
      </c>
      <c r="DN25" s="4">
        <v>5</v>
      </c>
      <c r="DO25" s="4">
        <v>5</v>
      </c>
      <c r="DP25" s="4">
        <v>0</v>
      </c>
      <c r="DQ25" s="4">
        <v>5</v>
      </c>
      <c r="DR25" s="4">
        <v>5</v>
      </c>
      <c r="DS25" s="4">
        <v>5</v>
      </c>
      <c r="DT25" s="4">
        <v>5</v>
      </c>
      <c r="DU25" s="4">
        <v>0</v>
      </c>
      <c r="DV25" s="4">
        <v>0</v>
      </c>
      <c r="DW25" s="4">
        <v>0</v>
      </c>
      <c r="DX25" s="4">
        <v>0</v>
      </c>
      <c r="DY25" s="4">
        <v>5</v>
      </c>
      <c r="DZ25" s="4">
        <v>0</v>
      </c>
      <c r="EA25" s="4">
        <v>0</v>
      </c>
      <c r="EB25" s="4">
        <v>0</v>
      </c>
      <c r="EC25" s="4">
        <v>5</v>
      </c>
      <c r="ED25" s="4">
        <v>5</v>
      </c>
      <c r="EE25" s="4">
        <v>5</v>
      </c>
      <c r="EF25" s="4">
        <v>5</v>
      </c>
      <c r="EG25" s="4">
        <v>0</v>
      </c>
      <c r="EH25" s="4">
        <v>0</v>
      </c>
      <c r="EI25" s="4">
        <v>0</v>
      </c>
      <c r="EJ25" s="4">
        <v>0</v>
      </c>
      <c r="EK25" s="48">
        <v>75</v>
      </c>
      <c r="EL25" s="49">
        <v>303</v>
      </c>
      <c r="EM25" s="4">
        <v>1</v>
      </c>
      <c r="EN25" s="4">
        <v>1</v>
      </c>
      <c r="EO25" s="4">
        <v>2</v>
      </c>
      <c r="EP25" s="4">
        <v>2</v>
      </c>
      <c r="EQ25" s="4">
        <v>1</v>
      </c>
      <c r="ER25" s="4">
        <v>2</v>
      </c>
      <c r="ES25" s="4">
        <v>1</v>
      </c>
      <c r="ET25" s="4">
        <v>0</v>
      </c>
      <c r="EU25" s="4">
        <v>0</v>
      </c>
      <c r="EV25" s="4">
        <v>0</v>
      </c>
      <c r="EW25" s="4">
        <v>0</v>
      </c>
      <c r="EX25" s="4">
        <v>1</v>
      </c>
      <c r="EY25" s="4">
        <v>2</v>
      </c>
      <c r="EZ25" s="4">
        <v>2</v>
      </c>
      <c r="FA25" s="4">
        <v>2</v>
      </c>
      <c r="FB25" s="4">
        <v>1</v>
      </c>
      <c r="FC25" s="4">
        <v>2</v>
      </c>
      <c r="FD25" s="4">
        <v>1</v>
      </c>
      <c r="FE25" s="4">
        <v>1</v>
      </c>
      <c r="FF25" s="4">
        <v>2</v>
      </c>
      <c r="FG25" s="4">
        <v>0</v>
      </c>
      <c r="FH25" s="4">
        <v>2</v>
      </c>
      <c r="FI25" s="4">
        <v>2</v>
      </c>
      <c r="FJ25" s="4">
        <v>2</v>
      </c>
      <c r="FK25" s="4">
        <v>1</v>
      </c>
      <c r="FL25" s="4">
        <v>1</v>
      </c>
      <c r="FM25" s="4">
        <v>1</v>
      </c>
      <c r="FN25" s="4">
        <v>2</v>
      </c>
      <c r="FO25" s="4">
        <v>2</v>
      </c>
      <c r="FP25" s="4">
        <v>2</v>
      </c>
      <c r="FQ25" s="4">
        <v>1</v>
      </c>
      <c r="FR25" s="4">
        <v>1</v>
      </c>
      <c r="FS25" s="4">
        <v>1</v>
      </c>
      <c r="FT25" s="4">
        <v>1</v>
      </c>
      <c r="FU25" s="4">
        <v>1</v>
      </c>
      <c r="FV25" s="4">
        <v>2</v>
      </c>
      <c r="FW25" s="4">
        <v>1</v>
      </c>
      <c r="FX25" s="4">
        <v>1</v>
      </c>
      <c r="FY25" s="4">
        <v>0</v>
      </c>
      <c r="FZ25" s="4">
        <v>0</v>
      </c>
      <c r="GA25" s="4">
        <v>1</v>
      </c>
      <c r="GB25" s="4">
        <v>1</v>
      </c>
      <c r="GC25" s="4">
        <v>1</v>
      </c>
      <c r="GD25" s="4">
        <v>0</v>
      </c>
      <c r="GE25" s="4">
        <v>1</v>
      </c>
      <c r="GF25" s="4">
        <v>1</v>
      </c>
      <c r="GG25" s="4">
        <v>0</v>
      </c>
      <c r="GH25" s="4">
        <v>0</v>
      </c>
      <c r="GI25" s="4">
        <v>1</v>
      </c>
      <c r="GJ25" s="4">
        <v>1</v>
      </c>
      <c r="GK25" s="4">
        <v>1</v>
      </c>
      <c r="GL25" s="4">
        <v>0</v>
      </c>
      <c r="GM25" s="4">
        <v>0</v>
      </c>
      <c r="GN25" s="4">
        <v>0</v>
      </c>
      <c r="GO25" s="4">
        <v>0</v>
      </c>
      <c r="GP25" s="4">
        <v>0</v>
      </c>
      <c r="GQ25" s="4">
        <v>1</v>
      </c>
      <c r="GR25" s="4">
        <v>0</v>
      </c>
      <c r="GS25" s="4">
        <v>0</v>
      </c>
      <c r="GT25" s="4">
        <v>0</v>
      </c>
      <c r="GU25" s="4">
        <v>1</v>
      </c>
      <c r="GV25" s="4">
        <v>1</v>
      </c>
      <c r="GW25" s="4">
        <v>0</v>
      </c>
      <c r="GX25" s="4">
        <v>0</v>
      </c>
      <c r="GY25" s="4">
        <v>0</v>
      </c>
      <c r="GZ25" s="4">
        <v>0</v>
      </c>
      <c r="HA25" s="4">
        <v>0</v>
      </c>
      <c r="HB25" s="4">
        <v>0</v>
      </c>
      <c r="HC25" s="4">
        <v>1</v>
      </c>
      <c r="HD25" s="4">
        <v>1</v>
      </c>
      <c r="HE25" s="4">
        <v>1</v>
      </c>
      <c r="HF25" s="4">
        <v>0</v>
      </c>
      <c r="HG25" s="4">
        <v>0</v>
      </c>
      <c r="HH25" s="4">
        <v>0</v>
      </c>
      <c r="HI25" s="4">
        <v>0</v>
      </c>
      <c r="HJ25" s="4">
        <v>0</v>
      </c>
      <c r="HK25" s="4">
        <v>1</v>
      </c>
      <c r="HL25" s="4">
        <v>1</v>
      </c>
      <c r="HM25" s="4">
        <v>1</v>
      </c>
      <c r="HN25" s="4">
        <v>1</v>
      </c>
      <c r="HO25" s="4">
        <v>0</v>
      </c>
      <c r="HP25" s="4">
        <v>0</v>
      </c>
      <c r="HQ25" s="4">
        <v>0</v>
      </c>
      <c r="HR25" s="4">
        <v>0</v>
      </c>
      <c r="HS25" s="4">
        <v>1</v>
      </c>
      <c r="HT25" s="4">
        <v>0</v>
      </c>
      <c r="HU25" s="4">
        <v>0</v>
      </c>
      <c r="HV25" s="4">
        <v>0</v>
      </c>
      <c r="HW25" s="4">
        <v>0</v>
      </c>
      <c r="HX25" s="4">
        <v>0</v>
      </c>
      <c r="HY25" s="4">
        <v>0</v>
      </c>
      <c r="HZ25" s="4">
        <v>0</v>
      </c>
      <c r="IA25" s="4">
        <v>0</v>
      </c>
      <c r="IB25" s="46">
        <v>46</v>
      </c>
      <c r="IC25" s="47">
        <v>21</v>
      </c>
      <c r="ID25" s="48">
        <v>67</v>
      </c>
      <c r="IE25" s="4">
        <v>4</v>
      </c>
      <c r="IF25" s="4">
        <v>4</v>
      </c>
      <c r="IG25" s="4">
        <v>4</v>
      </c>
      <c r="IH25" s="4">
        <v>4</v>
      </c>
      <c r="II25" s="4">
        <v>0</v>
      </c>
      <c r="IJ25" s="4">
        <v>5</v>
      </c>
      <c r="IK25" s="4">
        <v>4</v>
      </c>
      <c r="IL25" s="4">
        <v>5</v>
      </c>
      <c r="IM25" s="4">
        <v>5</v>
      </c>
      <c r="IN25" s="4">
        <v>5</v>
      </c>
      <c r="IO25" s="4">
        <v>5</v>
      </c>
      <c r="IP25" s="4">
        <v>0</v>
      </c>
      <c r="IQ25" s="4">
        <v>0</v>
      </c>
      <c r="IR25" s="4">
        <v>0</v>
      </c>
      <c r="IS25" s="4">
        <v>3</v>
      </c>
      <c r="IT25" s="4">
        <v>0</v>
      </c>
      <c r="IU25" s="4">
        <v>0</v>
      </c>
      <c r="IV25" s="4">
        <v>0</v>
      </c>
      <c r="IW25" s="4">
        <v>3</v>
      </c>
      <c r="IX25" s="4">
        <v>0</v>
      </c>
      <c r="IY25" s="4">
        <v>0</v>
      </c>
      <c r="IZ25" s="4">
        <v>0</v>
      </c>
      <c r="JA25" s="4">
        <v>3</v>
      </c>
      <c r="JB25" s="4">
        <v>3</v>
      </c>
      <c r="JC25" s="4">
        <v>3</v>
      </c>
      <c r="JD25" s="4">
        <v>0</v>
      </c>
      <c r="JE25" s="46">
        <v>45</v>
      </c>
      <c r="JF25" s="47">
        <v>15</v>
      </c>
      <c r="JG25" s="48">
        <v>60</v>
      </c>
      <c r="JH25" s="4">
        <v>5</v>
      </c>
      <c r="JI25" s="4">
        <v>6</v>
      </c>
      <c r="JJ25" s="4">
        <v>5</v>
      </c>
      <c r="JK25" s="4">
        <v>0</v>
      </c>
      <c r="JL25" s="4">
        <v>0</v>
      </c>
      <c r="JM25" s="4">
        <v>5</v>
      </c>
      <c r="JN25" s="4">
        <v>2</v>
      </c>
      <c r="JO25" s="4">
        <v>2</v>
      </c>
      <c r="JP25" s="4">
        <v>2</v>
      </c>
      <c r="JQ25" s="4">
        <v>5</v>
      </c>
      <c r="JR25" s="4">
        <v>5</v>
      </c>
      <c r="JS25" s="4">
        <v>5</v>
      </c>
      <c r="JT25" s="4">
        <v>6</v>
      </c>
      <c r="JU25" s="4">
        <v>5</v>
      </c>
      <c r="JV25" s="4">
        <v>5</v>
      </c>
      <c r="JW25" s="4">
        <v>0</v>
      </c>
      <c r="JX25" s="4">
        <v>0</v>
      </c>
      <c r="JY25" s="4">
        <v>0</v>
      </c>
      <c r="JZ25" s="4">
        <v>0</v>
      </c>
      <c r="KA25" s="4">
        <v>2</v>
      </c>
      <c r="KB25" s="4">
        <v>0</v>
      </c>
      <c r="KC25" s="4">
        <v>0</v>
      </c>
      <c r="KD25" s="4">
        <v>0</v>
      </c>
      <c r="KE25" s="4">
        <v>2</v>
      </c>
      <c r="KF25" s="4">
        <v>0</v>
      </c>
      <c r="KG25" s="4">
        <v>0</v>
      </c>
      <c r="KH25" s="4">
        <v>0</v>
      </c>
      <c r="KI25" s="4">
        <v>2</v>
      </c>
      <c r="KJ25" s="4">
        <v>0</v>
      </c>
      <c r="KK25" s="4">
        <v>0</v>
      </c>
      <c r="KL25" s="4">
        <v>0</v>
      </c>
      <c r="KM25" s="46">
        <v>58</v>
      </c>
      <c r="KN25" s="47">
        <v>6</v>
      </c>
      <c r="KO25" s="48">
        <v>64</v>
      </c>
      <c r="KP25" s="45">
        <v>0</v>
      </c>
      <c r="KQ25" s="45">
        <v>0</v>
      </c>
      <c r="KR25" s="45">
        <v>0</v>
      </c>
      <c r="KS25" s="45">
        <v>0</v>
      </c>
      <c r="KT25" s="45">
        <v>5</v>
      </c>
      <c r="KU25" s="45">
        <v>5</v>
      </c>
      <c r="KV25" s="45">
        <v>5</v>
      </c>
      <c r="KW25" s="45">
        <v>0</v>
      </c>
      <c r="KX25" s="45">
        <v>5</v>
      </c>
      <c r="KY25" s="45">
        <v>5</v>
      </c>
      <c r="KZ25" s="45">
        <v>5</v>
      </c>
      <c r="LA25" s="45">
        <v>0</v>
      </c>
      <c r="LB25" s="45">
        <v>5</v>
      </c>
      <c r="LC25" s="45">
        <v>5</v>
      </c>
      <c r="LD25" s="45">
        <v>5</v>
      </c>
      <c r="LE25" s="45">
        <v>5</v>
      </c>
      <c r="LF25" s="45">
        <v>0</v>
      </c>
      <c r="LG25" s="45">
        <v>0</v>
      </c>
      <c r="LH25" s="45">
        <v>0</v>
      </c>
      <c r="LI25" s="45">
        <v>0</v>
      </c>
      <c r="LJ25" s="45">
        <v>5</v>
      </c>
      <c r="LK25" s="45">
        <v>0</v>
      </c>
      <c r="LL25" s="45">
        <v>0</v>
      </c>
      <c r="LM25" s="45">
        <v>0</v>
      </c>
      <c r="LN25" s="45">
        <v>5</v>
      </c>
      <c r="LO25" s="45">
        <v>5</v>
      </c>
      <c r="LP25" s="45">
        <v>5</v>
      </c>
      <c r="LQ25" s="45">
        <v>5</v>
      </c>
      <c r="LR25" s="45">
        <v>0</v>
      </c>
      <c r="LS25" s="45">
        <v>0</v>
      </c>
      <c r="LT25" s="45">
        <v>0</v>
      </c>
      <c r="LU25" s="45">
        <v>0</v>
      </c>
      <c r="LV25" s="48">
        <v>75</v>
      </c>
      <c r="LW25" s="50">
        <v>266</v>
      </c>
      <c r="LX25" s="51">
        <v>569</v>
      </c>
      <c r="LY25" s="68">
        <v>137</v>
      </c>
    </row>
    <row r="26" spans="1:1563" x14ac:dyDescent="0.4">
      <c r="A26" s="1">
        <v>1391</v>
      </c>
      <c r="B26" s="2">
        <v>35</v>
      </c>
      <c r="C26" s="1">
        <v>352101</v>
      </c>
      <c r="D26" s="1" t="s">
        <v>127</v>
      </c>
      <c r="E26" s="1"/>
      <c r="F26" s="1"/>
      <c r="G26" s="1" t="s">
        <v>113</v>
      </c>
      <c r="H26" s="6" t="s">
        <v>128</v>
      </c>
      <c r="I26" s="34">
        <v>48015</v>
      </c>
      <c r="J26" s="7">
        <v>17346</v>
      </c>
      <c r="K26" s="7">
        <v>3</v>
      </c>
      <c r="L26" s="7" t="s">
        <v>110</v>
      </c>
      <c r="M26" s="7">
        <v>358</v>
      </c>
      <c r="N26" s="7">
        <v>1369</v>
      </c>
      <c r="O26" s="4">
        <v>4</v>
      </c>
      <c r="P26" s="4">
        <v>0</v>
      </c>
      <c r="Q26" s="4">
        <v>4</v>
      </c>
      <c r="R26" s="4">
        <v>0</v>
      </c>
      <c r="S26" s="4">
        <v>4</v>
      </c>
      <c r="T26" s="4">
        <v>0</v>
      </c>
      <c r="U26" s="4">
        <v>0</v>
      </c>
      <c r="V26" s="4">
        <v>0</v>
      </c>
      <c r="W26" s="4">
        <v>1</v>
      </c>
      <c r="X26" s="4">
        <v>1</v>
      </c>
      <c r="Y26" s="4">
        <v>1</v>
      </c>
      <c r="Z26" s="4">
        <v>0</v>
      </c>
      <c r="AA26" s="4">
        <v>1</v>
      </c>
      <c r="AB26" s="4">
        <v>1</v>
      </c>
      <c r="AC26" s="4">
        <v>1</v>
      </c>
      <c r="AD26" s="4">
        <v>1</v>
      </c>
      <c r="AE26" s="4">
        <v>1</v>
      </c>
      <c r="AF26" s="4">
        <v>1</v>
      </c>
      <c r="AG26" s="4">
        <v>1</v>
      </c>
      <c r="AH26" s="4">
        <v>0</v>
      </c>
      <c r="AI26" s="4">
        <v>1</v>
      </c>
      <c r="AJ26" s="4">
        <v>1</v>
      </c>
      <c r="AK26" s="4">
        <v>1</v>
      </c>
      <c r="AL26" s="4">
        <v>1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3</v>
      </c>
      <c r="AV26" s="4">
        <v>3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6">
        <v>26</v>
      </c>
      <c r="BD26" s="47">
        <v>6</v>
      </c>
      <c r="BE26" s="48">
        <v>32</v>
      </c>
      <c r="BF26" s="4">
        <v>0</v>
      </c>
      <c r="BG26" s="4">
        <v>8</v>
      </c>
      <c r="BH26" s="4">
        <v>0</v>
      </c>
      <c r="BI26" s="4">
        <v>8</v>
      </c>
      <c r="BJ26" s="4">
        <v>6</v>
      </c>
      <c r="BK26" s="4">
        <v>2</v>
      </c>
      <c r="BL26" s="4">
        <v>2</v>
      </c>
      <c r="BM26" s="4">
        <v>2</v>
      </c>
      <c r="BN26" s="4">
        <v>8</v>
      </c>
      <c r="BO26" s="4">
        <v>8</v>
      </c>
      <c r="BP26" s="4">
        <v>8</v>
      </c>
      <c r="BQ26" s="4">
        <v>4</v>
      </c>
      <c r="BR26" s="4">
        <v>0</v>
      </c>
      <c r="BS26" s="4">
        <v>0</v>
      </c>
      <c r="BT26" s="4">
        <v>0</v>
      </c>
      <c r="BU26" s="4">
        <v>4</v>
      </c>
      <c r="BV26" s="4">
        <v>4</v>
      </c>
      <c r="BW26" s="4">
        <v>4</v>
      </c>
      <c r="BX26" s="4">
        <v>4</v>
      </c>
      <c r="BY26" s="46">
        <v>52</v>
      </c>
      <c r="BZ26" s="47">
        <v>20</v>
      </c>
      <c r="CA26" s="48">
        <v>72</v>
      </c>
      <c r="CB26" s="4">
        <v>6</v>
      </c>
      <c r="CC26" s="4">
        <v>0</v>
      </c>
      <c r="CD26" s="4">
        <v>6</v>
      </c>
      <c r="CE26" s="4">
        <v>0</v>
      </c>
      <c r="CF26" s="4">
        <v>0</v>
      </c>
      <c r="CG26" s="4">
        <v>0</v>
      </c>
      <c r="CH26" s="4">
        <v>6</v>
      </c>
      <c r="CI26" s="4">
        <v>2</v>
      </c>
      <c r="CJ26" s="4">
        <v>2</v>
      </c>
      <c r="CK26" s="4">
        <v>2</v>
      </c>
      <c r="CL26" s="4">
        <v>2</v>
      </c>
      <c r="CM26" s="4">
        <v>2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3</v>
      </c>
      <c r="CY26" s="4">
        <v>3</v>
      </c>
      <c r="CZ26" s="4">
        <v>3</v>
      </c>
      <c r="DA26" s="4">
        <v>0</v>
      </c>
      <c r="DB26" s="46">
        <v>28</v>
      </c>
      <c r="DC26" s="47">
        <v>9</v>
      </c>
      <c r="DD26" s="48">
        <v>37</v>
      </c>
      <c r="DE26" s="4">
        <v>5</v>
      </c>
      <c r="DF26" s="4">
        <v>5</v>
      </c>
      <c r="DG26" s="4">
        <v>5</v>
      </c>
      <c r="DH26" s="4">
        <v>0</v>
      </c>
      <c r="DI26" s="4">
        <v>0</v>
      </c>
      <c r="DJ26" s="4">
        <v>0</v>
      </c>
      <c r="DK26" s="4">
        <v>0</v>
      </c>
      <c r="DL26" s="4">
        <v>0</v>
      </c>
      <c r="DM26" s="4">
        <v>5</v>
      </c>
      <c r="DN26" s="4">
        <v>5</v>
      </c>
      <c r="DO26" s="4">
        <v>0</v>
      </c>
      <c r="DP26" s="4">
        <v>0</v>
      </c>
      <c r="DQ26" s="4">
        <v>0</v>
      </c>
      <c r="DR26" s="4">
        <v>0</v>
      </c>
      <c r="DS26" s="4">
        <v>0</v>
      </c>
      <c r="DT26" s="4">
        <v>0</v>
      </c>
      <c r="DU26" s="4">
        <v>5</v>
      </c>
      <c r="DV26" s="4">
        <v>5</v>
      </c>
      <c r="DW26" s="4">
        <v>0</v>
      </c>
      <c r="DX26" s="4">
        <v>0</v>
      </c>
      <c r="DY26" s="4">
        <v>5</v>
      </c>
      <c r="DZ26" s="4">
        <v>0</v>
      </c>
      <c r="EA26" s="4">
        <v>0</v>
      </c>
      <c r="EB26" s="4">
        <v>0</v>
      </c>
      <c r="EC26" s="4">
        <v>5</v>
      </c>
      <c r="ED26" s="4">
        <v>5</v>
      </c>
      <c r="EE26" s="4">
        <v>5</v>
      </c>
      <c r="EF26" s="4">
        <v>0</v>
      </c>
      <c r="EG26" s="4">
        <v>0</v>
      </c>
      <c r="EH26" s="4">
        <v>0</v>
      </c>
      <c r="EI26" s="4">
        <v>0</v>
      </c>
      <c r="EJ26" s="4">
        <v>0</v>
      </c>
      <c r="EK26" s="48">
        <v>55</v>
      </c>
      <c r="EL26" s="49">
        <v>196</v>
      </c>
      <c r="EM26" s="4">
        <v>1</v>
      </c>
      <c r="EN26" s="4">
        <v>0</v>
      </c>
      <c r="EO26" s="4">
        <v>2</v>
      </c>
      <c r="EP26" s="4">
        <v>2</v>
      </c>
      <c r="EQ26" s="4">
        <v>1</v>
      </c>
      <c r="ER26" s="4">
        <v>0</v>
      </c>
      <c r="ES26" s="4">
        <v>0</v>
      </c>
      <c r="ET26" s="4">
        <v>0</v>
      </c>
      <c r="EU26" s="4">
        <v>1</v>
      </c>
      <c r="EV26" s="4">
        <v>0</v>
      </c>
      <c r="EW26" s="4">
        <v>0</v>
      </c>
      <c r="EX26" s="4">
        <v>1</v>
      </c>
      <c r="EY26" s="4">
        <v>2</v>
      </c>
      <c r="EZ26" s="4">
        <v>0</v>
      </c>
      <c r="FA26" s="4">
        <v>2</v>
      </c>
      <c r="FB26" s="4">
        <v>1</v>
      </c>
      <c r="FC26" s="4">
        <v>2</v>
      </c>
      <c r="FD26" s="4">
        <v>1</v>
      </c>
      <c r="FE26" s="4">
        <v>1</v>
      </c>
      <c r="FF26" s="4">
        <v>2</v>
      </c>
      <c r="FG26" s="4">
        <v>1</v>
      </c>
      <c r="FH26" s="4">
        <v>0</v>
      </c>
      <c r="FI26" s="4">
        <v>0</v>
      </c>
      <c r="FJ26" s="4">
        <v>0</v>
      </c>
      <c r="FK26" s="4">
        <v>1</v>
      </c>
      <c r="FL26" s="4">
        <v>1</v>
      </c>
      <c r="FM26" s="4">
        <v>1</v>
      </c>
      <c r="FN26" s="4">
        <v>2</v>
      </c>
      <c r="FO26" s="4">
        <v>2</v>
      </c>
      <c r="FP26" s="4">
        <v>2</v>
      </c>
      <c r="FQ26" s="4">
        <v>0</v>
      </c>
      <c r="FR26" s="4">
        <v>0</v>
      </c>
      <c r="FS26" s="4">
        <v>0</v>
      </c>
      <c r="FT26" s="4">
        <v>0</v>
      </c>
      <c r="FU26" s="4">
        <v>0</v>
      </c>
      <c r="FV26" s="4">
        <v>0</v>
      </c>
      <c r="FW26" s="4">
        <v>1</v>
      </c>
      <c r="FX26" s="4">
        <v>1</v>
      </c>
      <c r="FY26" s="4">
        <v>0</v>
      </c>
      <c r="FZ26" s="4">
        <v>0</v>
      </c>
      <c r="GA26" s="4">
        <v>1</v>
      </c>
      <c r="GB26" s="4">
        <v>1</v>
      </c>
      <c r="GC26" s="4">
        <v>0</v>
      </c>
      <c r="GD26" s="4">
        <v>0</v>
      </c>
      <c r="GE26" s="4">
        <v>0</v>
      </c>
      <c r="GF26" s="4">
        <v>0</v>
      </c>
      <c r="GG26" s="4">
        <v>0</v>
      </c>
      <c r="GH26" s="4">
        <v>0</v>
      </c>
      <c r="GI26" s="4">
        <v>1</v>
      </c>
      <c r="GJ26" s="4">
        <v>1</v>
      </c>
      <c r="GK26" s="4">
        <v>0</v>
      </c>
      <c r="GL26" s="4">
        <v>0</v>
      </c>
      <c r="GM26" s="4">
        <v>1</v>
      </c>
      <c r="GN26" s="4">
        <v>0</v>
      </c>
      <c r="GO26" s="4">
        <v>0</v>
      </c>
      <c r="GP26" s="4">
        <v>0</v>
      </c>
      <c r="GQ26" s="4">
        <v>1</v>
      </c>
      <c r="GR26" s="4">
        <v>0</v>
      </c>
      <c r="GS26" s="4">
        <v>0</v>
      </c>
      <c r="GT26" s="4">
        <v>0</v>
      </c>
      <c r="GU26" s="4">
        <v>1</v>
      </c>
      <c r="GV26" s="4">
        <v>0</v>
      </c>
      <c r="GW26" s="4">
        <v>0</v>
      </c>
      <c r="GX26" s="4">
        <v>0</v>
      </c>
      <c r="GY26" s="4">
        <v>1</v>
      </c>
      <c r="GZ26" s="4">
        <v>0</v>
      </c>
      <c r="HA26" s="4">
        <v>0</v>
      </c>
      <c r="HB26" s="4">
        <v>0</v>
      </c>
      <c r="HC26" s="4">
        <v>0</v>
      </c>
      <c r="HD26" s="4">
        <v>0</v>
      </c>
      <c r="HE26" s="4">
        <v>0</v>
      </c>
      <c r="HF26" s="4">
        <v>0</v>
      </c>
      <c r="HG26" s="4">
        <v>1</v>
      </c>
      <c r="HH26" s="4">
        <v>1</v>
      </c>
      <c r="HI26" s="4">
        <v>0</v>
      </c>
      <c r="HJ26" s="4">
        <v>0</v>
      </c>
      <c r="HK26" s="4">
        <v>0</v>
      </c>
      <c r="HL26" s="4">
        <v>0</v>
      </c>
      <c r="HM26" s="4">
        <v>0</v>
      </c>
      <c r="HN26" s="4">
        <v>0</v>
      </c>
      <c r="HO26" s="4">
        <v>0</v>
      </c>
      <c r="HP26" s="4">
        <v>0</v>
      </c>
      <c r="HQ26" s="4">
        <v>0</v>
      </c>
      <c r="HR26" s="4">
        <v>0</v>
      </c>
      <c r="HS26" s="4">
        <v>0</v>
      </c>
      <c r="HT26" s="4">
        <v>0</v>
      </c>
      <c r="HU26" s="4">
        <v>0</v>
      </c>
      <c r="HV26" s="4">
        <v>0</v>
      </c>
      <c r="HW26" s="4">
        <v>1</v>
      </c>
      <c r="HX26" s="4">
        <v>0</v>
      </c>
      <c r="HY26" s="4">
        <v>0</v>
      </c>
      <c r="HZ26" s="4">
        <v>0</v>
      </c>
      <c r="IA26" s="4">
        <v>0</v>
      </c>
      <c r="IB26" s="46">
        <v>29</v>
      </c>
      <c r="IC26" s="47">
        <v>13</v>
      </c>
      <c r="ID26" s="48">
        <v>42</v>
      </c>
      <c r="IE26" s="4">
        <v>4</v>
      </c>
      <c r="IF26" s="4">
        <v>4</v>
      </c>
      <c r="IG26" s="4">
        <v>4</v>
      </c>
      <c r="IH26" s="4">
        <v>0</v>
      </c>
      <c r="II26" s="4">
        <v>0</v>
      </c>
      <c r="IJ26" s="4">
        <v>5</v>
      </c>
      <c r="IK26" s="4">
        <v>4</v>
      </c>
      <c r="IL26" s="4">
        <v>5</v>
      </c>
      <c r="IM26" s="4">
        <v>5</v>
      </c>
      <c r="IN26" s="4">
        <v>5</v>
      </c>
      <c r="IO26" s="4">
        <v>5</v>
      </c>
      <c r="IP26" s="4">
        <v>5</v>
      </c>
      <c r="IQ26" s="4">
        <v>0</v>
      </c>
      <c r="IR26" s="4">
        <v>0</v>
      </c>
      <c r="IS26" s="4">
        <v>3</v>
      </c>
      <c r="IT26" s="4">
        <v>3</v>
      </c>
      <c r="IU26" s="4">
        <v>3</v>
      </c>
      <c r="IV26" s="4">
        <v>0</v>
      </c>
      <c r="IW26" s="4">
        <v>3</v>
      </c>
      <c r="IX26" s="4">
        <v>0</v>
      </c>
      <c r="IY26" s="4">
        <v>0</v>
      </c>
      <c r="IZ26" s="4">
        <v>0</v>
      </c>
      <c r="JA26" s="4">
        <v>3</v>
      </c>
      <c r="JB26" s="4">
        <v>3</v>
      </c>
      <c r="JC26" s="4">
        <v>0</v>
      </c>
      <c r="JD26" s="4">
        <v>0</v>
      </c>
      <c r="JE26" s="46">
        <v>46</v>
      </c>
      <c r="JF26" s="47">
        <v>18</v>
      </c>
      <c r="JG26" s="48">
        <v>64</v>
      </c>
      <c r="JH26" s="4">
        <v>0</v>
      </c>
      <c r="JI26" s="4">
        <v>6</v>
      </c>
      <c r="JJ26" s="4">
        <v>0</v>
      </c>
      <c r="JK26" s="4">
        <v>0</v>
      </c>
      <c r="JL26" s="4">
        <v>0</v>
      </c>
      <c r="JM26" s="4">
        <v>5</v>
      </c>
      <c r="JN26" s="4">
        <v>2</v>
      </c>
      <c r="JO26" s="4">
        <v>0</v>
      </c>
      <c r="JP26" s="4">
        <v>2</v>
      </c>
      <c r="JQ26" s="4">
        <v>0</v>
      </c>
      <c r="JR26" s="4">
        <v>0</v>
      </c>
      <c r="JS26" s="4">
        <v>0</v>
      </c>
      <c r="JT26" s="4">
        <v>6</v>
      </c>
      <c r="JU26" s="4">
        <v>0</v>
      </c>
      <c r="JV26" s="4">
        <v>0</v>
      </c>
      <c r="JW26" s="4">
        <v>0</v>
      </c>
      <c r="JX26" s="4">
        <v>0</v>
      </c>
      <c r="JY26" s="4">
        <v>0</v>
      </c>
      <c r="JZ26" s="4">
        <v>0</v>
      </c>
      <c r="KA26" s="4">
        <v>0</v>
      </c>
      <c r="KB26" s="4">
        <v>0</v>
      </c>
      <c r="KC26" s="4">
        <v>0</v>
      </c>
      <c r="KD26" s="4">
        <v>0</v>
      </c>
      <c r="KE26" s="4">
        <v>2</v>
      </c>
      <c r="KF26" s="4">
        <v>2</v>
      </c>
      <c r="KG26" s="4">
        <v>0</v>
      </c>
      <c r="KH26" s="4">
        <v>0</v>
      </c>
      <c r="KI26" s="4">
        <v>2</v>
      </c>
      <c r="KJ26" s="4">
        <v>2</v>
      </c>
      <c r="KK26" s="4">
        <v>0</v>
      </c>
      <c r="KL26" s="4">
        <v>0</v>
      </c>
      <c r="KM26" s="46">
        <v>21</v>
      </c>
      <c r="KN26" s="47">
        <v>8</v>
      </c>
      <c r="KO26" s="48">
        <v>29</v>
      </c>
      <c r="KP26" s="45">
        <v>5</v>
      </c>
      <c r="KQ26" s="45">
        <v>5</v>
      </c>
      <c r="KR26" s="45">
        <v>5</v>
      </c>
      <c r="KS26" s="45">
        <v>0</v>
      </c>
      <c r="KT26" s="45">
        <v>0</v>
      </c>
      <c r="KU26" s="45">
        <v>0</v>
      </c>
      <c r="KV26" s="45">
        <v>0</v>
      </c>
      <c r="KW26" s="45">
        <v>0</v>
      </c>
      <c r="KX26" s="45">
        <v>5</v>
      </c>
      <c r="KY26" s="45">
        <v>5</v>
      </c>
      <c r="KZ26" s="45">
        <v>0</v>
      </c>
      <c r="LA26" s="45">
        <v>0</v>
      </c>
      <c r="LB26" s="45">
        <v>0</v>
      </c>
      <c r="LC26" s="45">
        <v>0</v>
      </c>
      <c r="LD26" s="45">
        <v>0</v>
      </c>
      <c r="LE26" s="45">
        <v>0</v>
      </c>
      <c r="LF26" s="45">
        <v>5</v>
      </c>
      <c r="LG26" s="45">
        <v>5</v>
      </c>
      <c r="LH26" s="45">
        <v>0</v>
      </c>
      <c r="LI26" s="45">
        <v>0</v>
      </c>
      <c r="LJ26" s="45">
        <v>5</v>
      </c>
      <c r="LK26" s="45">
        <v>0</v>
      </c>
      <c r="LL26" s="45">
        <v>0</v>
      </c>
      <c r="LM26" s="45">
        <v>0</v>
      </c>
      <c r="LN26" s="45">
        <v>5</v>
      </c>
      <c r="LO26" s="45">
        <v>5</v>
      </c>
      <c r="LP26" s="45">
        <v>5</v>
      </c>
      <c r="LQ26" s="45">
        <v>0</v>
      </c>
      <c r="LR26" s="45">
        <v>0</v>
      </c>
      <c r="LS26" s="45">
        <v>0</v>
      </c>
      <c r="LT26" s="45">
        <v>0</v>
      </c>
      <c r="LU26" s="45">
        <v>0</v>
      </c>
      <c r="LV26" s="48">
        <v>55</v>
      </c>
      <c r="LW26" s="50">
        <v>190</v>
      </c>
      <c r="LX26" s="51">
        <v>386</v>
      </c>
      <c r="LY26" s="68">
        <v>1348</v>
      </c>
    </row>
    <row r="27" spans="1:1563" x14ac:dyDescent="0.4">
      <c r="A27" s="1">
        <v>1392</v>
      </c>
      <c r="B27" s="2">
        <v>35</v>
      </c>
      <c r="C27" s="1">
        <v>352110</v>
      </c>
      <c r="D27" s="1" t="s">
        <v>129</v>
      </c>
      <c r="E27" s="1"/>
      <c r="F27" s="1"/>
      <c r="G27" s="1" t="s">
        <v>113</v>
      </c>
      <c r="H27" s="6" t="s">
        <v>130</v>
      </c>
      <c r="I27" s="34">
        <v>30207</v>
      </c>
      <c r="J27" s="7">
        <v>13550</v>
      </c>
      <c r="K27" s="7">
        <v>3</v>
      </c>
      <c r="L27" s="7" t="s">
        <v>111</v>
      </c>
      <c r="M27" s="7">
        <v>405</v>
      </c>
      <c r="N27" s="7">
        <v>1116</v>
      </c>
      <c r="O27" s="4">
        <v>4</v>
      </c>
      <c r="P27" s="4">
        <v>4</v>
      </c>
      <c r="Q27" s="4">
        <v>4</v>
      </c>
      <c r="R27" s="4">
        <v>4</v>
      </c>
      <c r="S27" s="4">
        <v>4</v>
      </c>
      <c r="T27" s="4">
        <v>4</v>
      </c>
      <c r="U27" s="4">
        <v>4</v>
      </c>
      <c r="V27" s="4">
        <v>4</v>
      </c>
      <c r="W27" s="4">
        <v>1</v>
      </c>
      <c r="X27" s="4">
        <v>1</v>
      </c>
      <c r="Y27" s="4">
        <v>1</v>
      </c>
      <c r="Z27" s="4">
        <v>1</v>
      </c>
      <c r="AA27" s="4">
        <v>1</v>
      </c>
      <c r="AB27" s="4">
        <v>1</v>
      </c>
      <c r="AC27" s="4">
        <v>1</v>
      </c>
      <c r="AD27" s="4">
        <v>1</v>
      </c>
      <c r="AE27" s="4">
        <v>1</v>
      </c>
      <c r="AF27" s="4">
        <v>1</v>
      </c>
      <c r="AG27" s="4">
        <v>1</v>
      </c>
      <c r="AH27" s="4">
        <v>1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3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6">
        <v>44</v>
      </c>
      <c r="BD27" s="47">
        <v>3</v>
      </c>
      <c r="BE27" s="48">
        <v>47</v>
      </c>
      <c r="BF27" s="4">
        <v>8</v>
      </c>
      <c r="BG27" s="4">
        <v>8</v>
      </c>
      <c r="BH27" s="4">
        <v>8</v>
      </c>
      <c r="BI27" s="4">
        <v>8</v>
      </c>
      <c r="BJ27" s="4">
        <v>6</v>
      </c>
      <c r="BK27" s="4">
        <v>2</v>
      </c>
      <c r="BL27" s="4">
        <v>2</v>
      </c>
      <c r="BM27" s="4">
        <v>2</v>
      </c>
      <c r="BN27" s="4">
        <v>0</v>
      </c>
      <c r="BO27" s="4">
        <v>0</v>
      </c>
      <c r="BP27" s="4">
        <v>8</v>
      </c>
      <c r="BQ27" s="4">
        <v>0</v>
      </c>
      <c r="BR27" s="4">
        <v>0</v>
      </c>
      <c r="BS27" s="4">
        <v>0</v>
      </c>
      <c r="BT27" s="4">
        <v>0</v>
      </c>
      <c r="BU27" s="4">
        <v>4</v>
      </c>
      <c r="BV27" s="4">
        <v>4</v>
      </c>
      <c r="BW27" s="4">
        <v>4</v>
      </c>
      <c r="BX27" s="4">
        <v>4</v>
      </c>
      <c r="BY27" s="46">
        <v>52</v>
      </c>
      <c r="BZ27" s="47">
        <v>16</v>
      </c>
      <c r="CA27" s="48">
        <v>68</v>
      </c>
      <c r="CB27" s="4">
        <v>6</v>
      </c>
      <c r="CC27" s="4">
        <v>6</v>
      </c>
      <c r="CD27" s="4">
        <v>6</v>
      </c>
      <c r="CE27" s="4">
        <v>6</v>
      </c>
      <c r="CF27" s="4">
        <v>0</v>
      </c>
      <c r="CG27" s="4">
        <v>6</v>
      </c>
      <c r="CH27" s="4">
        <v>6</v>
      </c>
      <c r="CI27" s="4">
        <v>2</v>
      </c>
      <c r="CJ27" s="4">
        <v>2</v>
      </c>
      <c r="CK27" s="4">
        <v>2</v>
      </c>
      <c r="CL27" s="4">
        <v>2</v>
      </c>
      <c r="CM27" s="4">
        <v>2</v>
      </c>
      <c r="CN27" s="4">
        <v>6</v>
      </c>
      <c r="CO27" s="4">
        <v>6</v>
      </c>
      <c r="CP27" s="4">
        <v>0</v>
      </c>
      <c r="CQ27" s="4">
        <v>0</v>
      </c>
      <c r="CR27" s="4">
        <v>0</v>
      </c>
      <c r="CS27" s="4">
        <v>0</v>
      </c>
      <c r="CT27" s="4">
        <v>3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4">
        <v>0</v>
      </c>
      <c r="DB27" s="46">
        <v>58</v>
      </c>
      <c r="DC27" s="47">
        <v>3</v>
      </c>
      <c r="DD27" s="48">
        <v>61</v>
      </c>
      <c r="DE27" s="4">
        <v>0</v>
      </c>
      <c r="DF27" s="4">
        <v>0</v>
      </c>
      <c r="DG27" s="4">
        <v>0</v>
      </c>
      <c r="DH27" s="4">
        <v>0</v>
      </c>
      <c r="DI27" s="4">
        <v>5</v>
      </c>
      <c r="DJ27" s="4">
        <v>5</v>
      </c>
      <c r="DK27" s="4">
        <v>5</v>
      </c>
      <c r="DL27" s="4">
        <v>0</v>
      </c>
      <c r="DM27" s="4">
        <v>5</v>
      </c>
      <c r="DN27" s="4">
        <v>5</v>
      </c>
      <c r="DO27" s="4">
        <v>0</v>
      </c>
      <c r="DP27" s="4">
        <v>0</v>
      </c>
      <c r="DQ27" s="4">
        <v>5</v>
      </c>
      <c r="DR27" s="4">
        <v>5</v>
      </c>
      <c r="DS27" s="4">
        <v>5</v>
      </c>
      <c r="DT27" s="4">
        <v>0</v>
      </c>
      <c r="DU27" s="4">
        <v>0</v>
      </c>
      <c r="DV27" s="4">
        <v>0</v>
      </c>
      <c r="DW27" s="4">
        <v>0</v>
      </c>
      <c r="DX27" s="4">
        <v>0</v>
      </c>
      <c r="DY27" s="4">
        <v>0</v>
      </c>
      <c r="DZ27" s="4">
        <v>0</v>
      </c>
      <c r="EA27" s="4">
        <v>0</v>
      </c>
      <c r="EB27" s="4">
        <v>0</v>
      </c>
      <c r="EC27" s="4">
        <v>0</v>
      </c>
      <c r="ED27" s="4">
        <v>0</v>
      </c>
      <c r="EE27" s="4">
        <v>0</v>
      </c>
      <c r="EF27" s="4">
        <v>0</v>
      </c>
      <c r="EG27" s="4">
        <v>5</v>
      </c>
      <c r="EH27" s="4">
        <v>5</v>
      </c>
      <c r="EI27" s="4">
        <v>0</v>
      </c>
      <c r="EJ27" s="4">
        <v>0</v>
      </c>
      <c r="EK27" s="48">
        <v>50</v>
      </c>
      <c r="EL27" s="49">
        <v>226</v>
      </c>
      <c r="EM27" s="4">
        <v>1</v>
      </c>
      <c r="EN27" s="4">
        <v>1</v>
      </c>
      <c r="EO27" s="4">
        <v>2</v>
      </c>
      <c r="EP27" s="4">
        <v>2</v>
      </c>
      <c r="EQ27" s="4">
        <v>1</v>
      </c>
      <c r="ER27" s="4">
        <v>2</v>
      </c>
      <c r="ES27" s="4">
        <v>1</v>
      </c>
      <c r="ET27" s="4">
        <v>0</v>
      </c>
      <c r="EU27" s="4">
        <v>0</v>
      </c>
      <c r="EV27" s="4">
        <v>0</v>
      </c>
      <c r="EW27" s="4">
        <v>0</v>
      </c>
      <c r="EX27" s="4">
        <v>1</v>
      </c>
      <c r="EY27" s="4">
        <v>2</v>
      </c>
      <c r="EZ27" s="4">
        <v>2</v>
      </c>
      <c r="FA27" s="4">
        <v>2</v>
      </c>
      <c r="FB27" s="4">
        <v>1</v>
      </c>
      <c r="FC27" s="4">
        <v>2</v>
      </c>
      <c r="FD27" s="4">
        <v>1</v>
      </c>
      <c r="FE27" s="4">
        <v>1</v>
      </c>
      <c r="FF27" s="4">
        <v>2</v>
      </c>
      <c r="FG27" s="4">
        <v>0</v>
      </c>
      <c r="FH27" s="4">
        <v>2</v>
      </c>
      <c r="FI27" s="4">
        <v>2</v>
      </c>
      <c r="FJ27" s="4">
        <v>0</v>
      </c>
      <c r="FK27" s="4">
        <v>1</v>
      </c>
      <c r="FL27" s="4">
        <v>1</v>
      </c>
      <c r="FM27" s="4">
        <v>1</v>
      </c>
      <c r="FN27" s="4">
        <v>0</v>
      </c>
      <c r="FO27" s="4">
        <v>0</v>
      </c>
      <c r="FP27" s="4">
        <v>0</v>
      </c>
      <c r="FQ27" s="4">
        <v>1</v>
      </c>
      <c r="FR27" s="4">
        <v>1</v>
      </c>
      <c r="FS27" s="4">
        <v>1</v>
      </c>
      <c r="FT27" s="4">
        <v>1</v>
      </c>
      <c r="FU27" s="4">
        <v>0</v>
      </c>
      <c r="FV27" s="4">
        <v>0</v>
      </c>
      <c r="FW27" s="4">
        <v>1</v>
      </c>
      <c r="FX27" s="4">
        <v>0</v>
      </c>
      <c r="FY27" s="4">
        <v>0</v>
      </c>
      <c r="FZ27" s="4">
        <v>0</v>
      </c>
      <c r="GA27" s="4">
        <v>1</v>
      </c>
      <c r="GB27" s="4">
        <v>0</v>
      </c>
      <c r="GC27" s="4">
        <v>0</v>
      </c>
      <c r="GD27" s="4">
        <v>0</v>
      </c>
      <c r="GE27" s="4">
        <v>1</v>
      </c>
      <c r="GF27" s="4">
        <v>1</v>
      </c>
      <c r="GG27" s="4">
        <v>1</v>
      </c>
      <c r="GH27" s="4">
        <v>0</v>
      </c>
      <c r="GI27" s="4">
        <v>1</v>
      </c>
      <c r="GJ27" s="4">
        <v>1</v>
      </c>
      <c r="GK27" s="4">
        <v>0</v>
      </c>
      <c r="GL27" s="4">
        <v>0</v>
      </c>
      <c r="GM27" s="4">
        <v>1</v>
      </c>
      <c r="GN27" s="4">
        <v>1</v>
      </c>
      <c r="GO27" s="4">
        <v>0</v>
      </c>
      <c r="GP27" s="4">
        <v>0</v>
      </c>
      <c r="GQ27" s="4">
        <v>1</v>
      </c>
      <c r="GR27" s="4">
        <v>1</v>
      </c>
      <c r="GS27" s="4">
        <v>0</v>
      </c>
      <c r="GT27" s="4">
        <v>0</v>
      </c>
      <c r="GU27" s="4">
        <v>1</v>
      </c>
      <c r="GV27" s="4">
        <v>1</v>
      </c>
      <c r="GW27" s="4">
        <v>0</v>
      </c>
      <c r="GX27" s="4">
        <v>0</v>
      </c>
      <c r="GY27" s="4">
        <v>0</v>
      </c>
      <c r="GZ27" s="4">
        <v>0</v>
      </c>
      <c r="HA27" s="4">
        <v>0</v>
      </c>
      <c r="HB27" s="4">
        <v>0</v>
      </c>
      <c r="HC27" s="4">
        <v>1</v>
      </c>
      <c r="HD27" s="4">
        <v>0</v>
      </c>
      <c r="HE27" s="4">
        <v>0</v>
      </c>
      <c r="HF27" s="4">
        <v>0</v>
      </c>
      <c r="HG27" s="4">
        <v>0</v>
      </c>
      <c r="HH27" s="4">
        <v>0</v>
      </c>
      <c r="HI27" s="4">
        <v>0</v>
      </c>
      <c r="HJ27" s="4">
        <v>0</v>
      </c>
      <c r="HK27" s="4">
        <v>1</v>
      </c>
      <c r="HL27" s="4">
        <v>1</v>
      </c>
      <c r="HM27" s="4">
        <v>1</v>
      </c>
      <c r="HN27" s="4">
        <v>1</v>
      </c>
      <c r="HO27" s="4">
        <v>0</v>
      </c>
      <c r="HP27" s="4">
        <v>0</v>
      </c>
      <c r="HQ27" s="4">
        <v>0</v>
      </c>
      <c r="HR27" s="4">
        <v>0</v>
      </c>
      <c r="HS27" s="4">
        <v>0</v>
      </c>
      <c r="HT27" s="4">
        <v>0</v>
      </c>
      <c r="HU27" s="4">
        <v>0</v>
      </c>
      <c r="HV27" s="4">
        <v>0</v>
      </c>
      <c r="HW27" s="4">
        <v>1</v>
      </c>
      <c r="HX27" s="4">
        <v>1</v>
      </c>
      <c r="HY27" s="4">
        <v>0</v>
      </c>
      <c r="HZ27" s="4">
        <v>0</v>
      </c>
      <c r="IA27" s="4">
        <v>0</v>
      </c>
      <c r="IB27" s="46">
        <v>35</v>
      </c>
      <c r="IC27" s="47">
        <v>20</v>
      </c>
      <c r="ID27" s="48">
        <v>55</v>
      </c>
      <c r="IE27" s="4">
        <v>0</v>
      </c>
      <c r="IF27" s="4">
        <v>4</v>
      </c>
      <c r="IG27" s="4">
        <v>4</v>
      </c>
      <c r="IH27" s="4">
        <v>0</v>
      </c>
      <c r="II27" s="4">
        <v>0</v>
      </c>
      <c r="IJ27" s="4">
        <v>0</v>
      </c>
      <c r="IK27" s="4">
        <v>4</v>
      </c>
      <c r="IL27" s="4">
        <v>5</v>
      </c>
      <c r="IM27" s="4">
        <v>0</v>
      </c>
      <c r="IN27" s="4">
        <v>0</v>
      </c>
      <c r="IO27" s="4">
        <v>5</v>
      </c>
      <c r="IP27" s="4">
        <v>0</v>
      </c>
      <c r="IQ27" s="4">
        <v>0</v>
      </c>
      <c r="IR27" s="4">
        <v>0</v>
      </c>
      <c r="IS27" s="4">
        <v>3</v>
      </c>
      <c r="IT27" s="4">
        <v>3</v>
      </c>
      <c r="IU27" s="4">
        <v>0</v>
      </c>
      <c r="IV27" s="4">
        <v>0</v>
      </c>
      <c r="IW27" s="4">
        <v>0</v>
      </c>
      <c r="IX27" s="4">
        <v>0</v>
      </c>
      <c r="IY27" s="4">
        <v>0</v>
      </c>
      <c r="IZ27" s="4">
        <v>0</v>
      </c>
      <c r="JA27" s="4">
        <v>3</v>
      </c>
      <c r="JB27" s="4">
        <v>3</v>
      </c>
      <c r="JC27" s="4">
        <v>3</v>
      </c>
      <c r="JD27" s="4">
        <v>0</v>
      </c>
      <c r="JE27" s="46">
        <v>22</v>
      </c>
      <c r="JF27" s="47">
        <v>15</v>
      </c>
      <c r="JG27" s="48">
        <v>37</v>
      </c>
      <c r="JH27" s="4">
        <v>0</v>
      </c>
      <c r="JI27" s="4">
        <v>6</v>
      </c>
      <c r="JJ27" s="4">
        <v>5</v>
      </c>
      <c r="JK27" s="4">
        <v>0</v>
      </c>
      <c r="JL27" s="4">
        <v>0</v>
      </c>
      <c r="JM27" s="4">
        <v>5</v>
      </c>
      <c r="JN27" s="4">
        <v>2</v>
      </c>
      <c r="JO27" s="4">
        <v>0</v>
      </c>
      <c r="JP27" s="4">
        <v>2</v>
      </c>
      <c r="JQ27" s="4">
        <v>0</v>
      </c>
      <c r="JR27" s="4">
        <v>0</v>
      </c>
      <c r="JS27" s="4">
        <v>5</v>
      </c>
      <c r="JT27" s="4">
        <v>6</v>
      </c>
      <c r="JU27" s="4">
        <v>5</v>
      </c>
      <c r="JV27" s="4">
        <v>5</v>
      </c>
      <c r="JW27" s="4">
        <v>2</v>
      </c>
      <c r="JX27" s="4">
        <v>2</v>
      </c>
      <c r="JY27" s="4">
        <v>2</v>
      </c>
      <c r="JZ27" s="4">
        <v>2</v>
      </c>
      <c r="KA27" s="4">
        <v>2</v>
      </c>
      <c r="KB27" s="4">
        <v>2</v>
      </c>
      <c r="KC27" s="4">
        <v>0</v>
      </c>
      <c r="KD27" s="4">
        <v>0</v>
      </c>
      <c r="KE27" s="4">
        <v>0</v>
      </c>
      <c r="KF27" s="4">
        <v>0</v>
      </c>
      <c r="KG27" s="4">
        <v>0</v>
      </c>
      <c r="KH27" s="4">
        <v>0</v>
      </c>
      <c r="KI27" s="4">
        <v>0</v>
      </c>
      <c r="KJ27" s="4">
        <v>0</v>
      </c>
      <c r="KK27" s="4">
        <v>0</v>
      </c>
      <c r="KL27" s="4">
        <v>0</v>
      </c>
      <c r="KM27" s="46">
        <v>41</v>
      </c>
      <c r="KN27" s="47">
        <v>12</v>
      </c>
      <c r="KO27" s="48">
        <v>53</v>
      </c>
      <c r="KP27" s="45">
        <v>0</v>
      </c>
      <c r="KQ27" s="45">
        <v>0</v>
      </c>
      <c r="KR27" s="45">
        <v>0</v>
      </c>
      <c r="KS27" s="45">
        <v>0</v>
      </c>
      <c r="KT27" s="45">
        <v>5</v>
      </c>
      <c r="KU27" s="45">
        <v>5</v>
      </c>
      <c r="KV27" s="45">
        <v>5</v>
      </c>
      <c r="KW27" s="45">
        <v>0</v>
      </c>
      <c r="KX27" s="45">
        <v>5</v>
      </c>
      <c r="KY27" s="45">
        <v>5</v>
      </c>
      <c r="KZ27" s="45">
        <v>0</v>
      </c>
      <c r="LA27" s="45">
        <v>0</v>
      </c>
      <c r="LB27" s="45">
        <v>5</v>
      </c>
      <c r="LC27" s="45">
        <v>5</v>
      </c>
      <c r="LD27" s="45">
        <v>5</v>
      </c>
      <c r="LE27" s="45">
        <v>0</v>
      </c>
      <c r="LF27" s="45">
        <v>0</v>
      </c>
      <c r="LG27" s="45">
        <v>0</v>
      </c>
      <c r="LH27" s="45">
        <v>0</v>
      </c>
      <c r="LI27" s="45">
        <v>0</v>
      </c>
      <c r="LJ27" s="45">
        <v>0</v>
      </c>
      <c r="LK27" s="45">
        <v>0</v>
      </c>
      <c r="LL27" s="45">
        <v>0</v>
      </c>
      <c r="LM27" s="45">
        <v>0</v>
      </c>
      <c r="LN27" s="45">
        <v>0</v>
      </c>
      <c r="LO27" s="45">
        <v>0</v>
      </c>
      <c r="LP27" s="45">
        <v>0</v>
      </c>
      <c r="LQ27" s="45">
        <v>0</v>
      </c>
      <c r="LR27" s="45">
        <v>5</v>
      </c>
      <c r="LS27" s="45">
        <v>5</v>
      </c>
      <c r="LT27" s="45">
        <v>0</v>
      </c>
      <c r="LU27" s="45">
        <v>0</v>
      </c>
      <c r="LV27" s="48">
        <v>50</v>
      </c>
      <c r="LW27" s="50">
        <v>195</v>
      </c>
      <c r="LX27" s="51">
        <v>421</v>
      </c>
      <c r="LY27" s="68">
        <v>1180</v>
      </c>
    </row>
    <row r="28" spans="1:1563" x14ac:dyDescent="0.4">
      <c r="A28" s="1">
        <v>1393</v>
      </c>
      <c r="B28" s="2">
        <v>35</v>
      </c>
      <c r="C28" s="1">
        <v>352128</v>
      </c>
      <c r="D28" s="1" t="s">
        <v>131</v>
      </c>
      <c r="E28" s="1"/>
      <c r="F28" s="1"/>
      <c r="G28" s="1" t="s">
        <v>113</v>
      </c>
      <c r="H28" s="6" t="s">
        <v>132</v>
      </c>
      <c r="I28" s="34">
        <v>29233</v>
      </c>
      <c r="J28" s="7">
        <v>11546</v>
      </c>
      <c r="K28" s="7">
        <v>3</v>
      </c>
      <c r="L28" s="7" t="s">
        <v>111</v>
      </c>
      <c r="M28" s="7">
        <v>416</v>
      </c>
      <c r="N28" s="7">
        <v>1044</v>
      </c>
      <c r="O28" s="4">
        <v>4</v>
      </c>
      <c r="P28" s="4">
        <v>4</v>
      </c>
      <c r="Q28" s="4">
        <v>4</v>
      </c>
      <c r="R28" s="4">
        <v>0</v>
      </c>
      <c r="S28" s="4">
        <v>4</v>
      </c>
      <c r="T28" s="4">
        <v>4</v>
      </c>
      <c r="U28" s="4">
        <v>4</v>
      </c>
      <c r="V28" s="4">
        <v>0</v>
      </c>
      <c r="W28" s="4">
        <v>1</v>
      </c>
      <c r="X28" s="4">
        <v>1</v>
      </c>
      <c r="Y28" s="4">
        <v>1</v>
      </c>
      <c r="Z28" s="4">
        <v>1</v>
      </c>
      <c r="AA28" s="4">
        <v>1</v>
      </c>
      <c r="AB28" s="4">
        <v>1</v>
      </c>
      <c r="AC28" s="4">
        <v>1</v>
      </c>
      <c r="AD28" s="4">
        <v>1</v>
      </c>
      <c r="AE28" s="4">
        <v>1</v>
      </c>
      <c r="AF28" s="4">
        <v>1</v>
      </c>
      <c r="AG28" s="4">
        <v>1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4</v>
      </c>
      <c r="AN28" s="4">
        <v>4</v>
      </c>
      <c r="AO28" s="4">
        <v>4</v>
      </c>
      <c r="AP28" s="4">
        <v>0</v>
      </c>
      <c r="AQ28" s="4">
        <v>3</v>
      </c>
      <c r="AR28" s="4">
        <v>0</v>
      </c>
      <c r="AS28" s="4">
        <v>0</v>
      </c>
      <c r="AT28" s="4">
        <v>0</v>
      </c>
      <c r="AU28" s="4">
        <v>3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6">
        <v>52</v>
      </c>
      <c r="BD28" s="47">
        <v>6</v>
      </c>
      <c r="BE28" s="48">
        <v>58</v>
      </c>
      <c r="BF28" s="4">
        <v>8</v>
      </c>
      <c r="BG28" s="4">
        <v>8</v>
      </c>
      <c r="BH28" s="4">
        <v>8</v>
      </c>
      <c r="BI28" s="4">
        <v>0</v>
      </c>
      <c r="BJ28" s="4">
        <v>6</v>
      </c>
      <c r="BK28" s="4">
        <v>2</v>
      </c>
      <c r="BL28" s="4">
        <v>2</v>
      </c>
      <c r="BM28" s="4">
        <v>2</v>
      </c>
      <c r="BN28" s="4">
        <v>0</v>
      </c>
      <c r="BO28" s="4">
        <v>0</v>
      </c>
      <c r="BP28" s="4">
        <v>8</v>
      </c>
      <c r="BQ28" s="4">
        <v>4</v>
      </c>
      <c r="BR28" s="4">
        <v>4</v>
      </c>
      <c r="BS28" s="4">
        <v>4</v>
      </c>
      <c r="BT28" s="4">
        <v>0</v>
      </c>
      <c r="BU28" s="4">
        <v>4</v>
      </c>
      <c r="BV28" s="4">
        <v>4</v>
      </c>
      <c r="BW28" s="4">
        <v>4</v>
      </c>
      <c r="BX28" s="4">
        <v>4</v>
      </c>
      <c r="BY28" s="46">
        <v>44</v>
      </c>
      <c r="BZ28" s="47">
        <v>28</v>
      </c>
      <c r="CA28" s="48">
        <v>72</v>
      </c>
      <c r="CB28" s="4">
        <v>6</v>
      </c>
      <c r="CC28" s="4">
        <v>6</v>
      </c>
      <c r="CD28" s="4">
        <v>0</v>
      </c>
      <c r="CE28" s="4">
        <v>0</v>
      </c>
      <c r="CF28" s="4">
        <v>0</v>
      </c>
      <c r="CG28" s="4">
        <v>0</v>
      </c>
      <c r="CH28" s="4">
        <v>6</v>
      </c>
      <c r="CI28" s="4">
        <v>2</v>
      </c>
      <c r="CJ28" s="4">
        <v>2</v>
      </c>
      <c r="CK28" s="4">
        <v>2</v>
      </c>
      <c r="CL28" s="4">
        <v>2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4">
        <v>0</v>
      </c>
      <c r="DB28" s="46">
        <v>26</v>
      </c>
      <c r="DC28" s="47">
        <v>0</v>
      </c>
      <c r="DD28" s="48">
        <v>26</v>
      </c>
      <c r="DE28" s="4">
        <v>0</v>
      </c>
      <c r="DF28" s="4">
        <v>0</v>
      </c>
      <c r="DG28" s="4">
        <v>0</v>
      </c>
      <c r="DH28" s="4">
        <v>0</v>
      </c>
      <c r="DI28" s="4">
        <v>5</v>
      </c>
      <c r="DJ28" s="4">
        <v>5</v>
      </c>
      <c r="DK28" s="4">
        <v>5</v>
      </c>
      <c r="DL28" s="4">
        <v>0</v>
      </c>
      <c r="DM28" s="4">
        <v>0</v>
      </c>
      <c r="DN28" s="4">
        <v>0</v>
      </c>
      <c r="DO28" s="4">
        <v>0</v>
      </c>
      <c r="DP28" s="4">
        <v>0</v>
      </c>
      <c r="DQ28" s="4">
        <v>0</v>
      </c>
      <c r="DR28" s="4">
        <v>0</v>
      </c>
      <c r="DS28" s="4">
        <v>0</v>
      </c>
      <c r="DT28" s="4">
        <v>0</v>
      </c>
      <c r="DU28" s="4">
        <v>0</v>
      </c>
      <c r="DV28" s="4">
        <v>0</v>
      </c>
      <c r="DW28" s="4">
        <v>0</v>
      </c>
      <c r="DX28" s="4">
        <v>0</v>
      </c>
      <c r="DY28" s="4">
        <v>5</v>
      </c>
      <c r="DZ28" s="4">
        <v>5</v>
      </c>
      <c r="EA28" s="4">
        <v>5</v>
      </c>
      <c r="EB28" s="4">
        <v>0</v>
      </c>
      <c r="EC28" s="4">
        <v>5</v>
      </c>
      <c r="ED28" s="4">
        <v>5</v>
      </c>
      <c r="EE28" s="4">
        <v>0</v>
      </c>
      <c r="EF28" s="4">
        <v>0</v>
      </c>
      <c r="EG28" s="4">
        <v>0</v>
      </c>
      <c r="EH28" s="4">
        <v>0</v>
      </c>
      <c r="EI28" s="4">
        <v>0</v>
      </c>
      <c r="EJ28" s="4">
        <v>0</v>
      </c>
      <c r="EK28" s="48">
        <v>40</v>
      </c>
      <c r="EL28" s="49">
        <v>196</v>
      </c>
      <c r="EM28" s="4">
        <v>1</v>
      </c>
      <c r="EN28" s="4">
        <v>1</v>
      </c>
      <c r="EO28" s="4">
        <v>2</v>
      </c>
      <c r="EP28" s="4">
        <v>2</v>
      </c>
      <c r="EQ28" s="4">
        <v>1</v>
      </c>
      <c r="ER28" s="4">
        <v>0</v>
      </c>
      <c r="ES28" s="4">
        <v>0</v>
      </c>
      <c r="ET28" s="4">
        <v>0</v>
      </c>
      <c r="EU28" s="4">
        <v>0</v>
      </c>
      <c r="EV28" s="4">
        <v>0</v>
      </c>
      <c r="EW28" s="4">
        <v>0</v>
      </c>
      <c r="EX28" s="4">
        <v>0</v>
      </c>
      <c r="EY28" s="4">
        <v>0</v>
      </c>
      <c r="EZ28" s="4">
        <v>0</v>
      </c>
      <c r="FA28" s="4">
        <v>0</v>
      </c>
      <c r="FB28" s="4">
        <v>1</v>
      </c>
      <c r="FC28" s="4">
        <v>2</v>
      </c>
      <c r="FD28" s="4">
        <v>0</v>
      </c>
      <c r="FE28" s="4">
        <v>0</v>
      </c>
      <c r="FF28" s="4">
        <v>0</v>
      </c>
      <c r="FG28" s="4">
        <v>1</v>
      </c>
      <c r="FH28" s="4">
        <v>0</v>
      </c>
      <c r="FI28" s="4">
        <v>0</v>
      </c>
      <c r="FJ28" s="4">
        <v>0</v>
      </c>
      <c r="FK28" s="4">
        <v>1</v>
      </c>
      <c r="FL28" s="4">
        <v>1</v>
      </c>
      <c r="FM28" s="4">
        <v>1</v>
      </c>
      <c r="FN28" s="4">
        <v>2</v>
      </c>
      <c r="FO28" s="4">
        <v>2</v>
      </c>
      <c r="FP28" s="4">
        <v>2</v>
      </c>
      <c r="FQ28" s="4">
        <v>1</v>
      </c>
      <c r="FR28" s="4">
        <v>1</v>
      </c>
      <c r="FS28" s="4">
        <v>1</v>
      </c>
      <c r="FT28" s="4">
        <v>1</v>
      </c>
      <c r="FU28" s="4">
        <v>0</v>
      </c>
      <c r="FV28" s="4">
        <v>2</v>
      </c>
      <c r="FW28" s="4">
        <v>1</v>
      </c>
      <c r="FX28" s="4">
        <v>0</v>
      </c>
      <c r="FY28" s="4">
        <v>0</v>
      </c>
      <c r="FZ28" s="4">
        <v>0</v>
      </c>
      <c r="GA28" s="4">
        <v>1</v>
      </c>
      <c r="GB28" s="4">
        <v>0</v>
      </c>
      <c r="GC28" s="4">
        <v>0</v>
      </c>
      <c r="GD28" s="4">
        <v>0</v>
      </c>
      <c r="GE28" s="4">
        <v>1</v>
      </c>
      <c r="GF28" s="4">
        <v>0</v>
      </c>
      <c r="GG28" s="4">
        <v>0</v>
      </c>
      <c r="GH28" s="4">
        <v>0</v>
      </c>
      <c r="GI28" s="4">
        <v>1</v>
      </c>
      <c r="GJ28" s="4">
        <v>0</v>
      </c>
      <c r="GK28" s="4">
        <v>0</v>
      </c>
      <c r="GL28" s="4">
        <v>0</v>
      </c>
      <c r="GM28" s="4">
        <v>0</v>
      </c>
      <c r="GN28" s="4">
        <v>0</v>
      </c>
      <c r="GO28" s="4">
        <v>0</v>
      </c>
      <c r="GP28" s="4">
        <v>0</v>
      </c>
      <c r="GQ28" s="4">
        <v>0</v>
      </c>
      <c r="GR28" s="4">
        <v>0</v>
      </c>
      <c r="GS28" s="4">
        <v>0</v>
      </c>
      <c r="GT28" s="4">
        <v>0</v>
      </c>
      <c r="GU28" s="4">
        <v>0</v>
      </c>
      <c r="GV28" s="4">
        <v>0</v>
      </c>
      <c r="GW28" s="4">
        <v>0</v>
      </c>
      <c r="GX28" s="4">
        <v>0</v>
      </c>
      <c r="GY28" s="4">
        <v>0</v>
      </c>
      <c r="GZ28" s="4">
        <v>0</v>
      </c>
      <c r="HA28" s="4">
        <v>0</v>
      </c>
      <c r="HB28" s="4">
        <v>0</v>
      </c>
      <c r="HC28" s="4">
        <v>0</v>
      </c>
      <c r="HD28" s="4">
        <v>0</v>
      </c>
      <c r="HE28" s="4">
        <v>0</v>
      </c>
      <c r="HF28" s="4">
        <v>0</v>
      </c>
      <c r="HG28" s="4">
        <v>1</v>
      </c>
      <c r="HH28" s="4">
        <v>1</v>
      </c>
      <c r="HI28" s="4">
        <v>1</v>
      </c>
      <c r="HJ28" s="4">
        <v>0</v>
      </c>
      <c r="HK28" s="4">
        <v>0</v>
      </c>
      <c r="HL28" s="4">
        <v>0</v>
      </c>
      <c r="HM28" s="4">
        <v>0</v>
      </c>
      <c r="HN28" s="4">
        <v>0</v>
      </c>
      <c r="HO28" s="4">
        <v>0</v>
      </c>
      <c r="HP28" s="4">
        <v>0</v>
      </c>
      <c r="HQ28" s="4">
        <v>0</v>
      </c>
      <c r="HR28" s="4">
        <v>0</v>
      </c>
      <c r="HS28" s="4">
        <v>0</v>
      </c>
      <c r="HT28" s="4">
        <v>0</v>
      </c>
      <c r="HU28" s="4">
        <v>0</v>
      </c>
      <c r="HV28" s="4">
        <v>0</v>
      </c>
      <c r="HW28" s="4">
        <v>1</v>
      </c>
      <c r="HX28" s="4">
        <v>0</v>
      </c>
      <c r="HY28" s="4">
        <v>0</v>
      </c>
      <c r="HZ28" s="4">
        <v>0</v>
      </c>
      <c r="IA28" s="4">
        <v>0</v>
      </c>
      <c r="IB28" s="46">
        <v>26</v>
      </c>
      <c r="IC28" s="47">
        <v>8</v>
      </c>
      <c r="ID28" s="48">
        <v>34</v>
      </c>
      <c r="IE28" s="4">
        <v>4</v>
      </c>
      <c r="IF28" s="4">
        <v>4</v>
      </c>
      <c r="IG28" s="4">
        <v>4</v>
      </c>
      <c r="IH28" s="4">
        <v>4</v>
      </c>
      <c r="II28" s="4">
        <v>4</v>
      </c>
      <c r="IJ28" s="4">
        <v>5</v>
      </c>
      <c r="IK28" s="4">
        <v>4</v>
      </c>
      <c r="IL28" s="4">
        <v>5</v>
      </c>
      <c r="IM28" s="4">
        <v>5</v>
      </c>
      <c r="IN28" s="4">
        <v>5</v>
      </c>
      <c r="IO28" s="4">
        <v>0</v>
      </c>
      <c r="IP28" s="4">
        <v>0</v>
      </c>
      <c r="IQ28" s="4">
        <v>0</v>
      </c>
      <c r="IR28" s="4">
        <v>0</v>
      </c>
      <c r="IS28" s="4">
        <v>3</v>
      </c>
      <c r="IT28" s="4">
        <v>0</v>
      </c>
      <c r="IU28" s="4">
        <v>0</v>
      </c>
      <c r="IV28" s="4">
        <v>0</v>
      </c>
      <c r="IW28" s="4">
        <v>3</v>
      </c>
      <c r="IX28" s="4">
        <v>3</v>
      </c>
      <c r="IY28" s="4">
        <v>3</v>
      </c>
      <c r="IZ28" s="4">
        <v>0</v>
      </c>
      <c r="JA28" s="4">
        <v>3</v>
      </c>
      <c r="JB28" s="4">
        <v>3</v>
      </c>
      <c r="JC28" s="4">
        <v>3</v>
      </c>
      <c r="JD28" s="4">
        <v>0</v>
      </c>
      <c r="JE28" s="46">
        <v>44</v>
      </c>
      <c r="JF28" s="47">
        <v>21</v>
      </c>
      <c r="JG28" s="48">
        <v>65</v>
      </c>
      <c r="JH28" s="4">
        <v>5</v>
      </c>
      <c r="JI28" s="4">
        <v>6</v>
      </c>
      <c r="JJ28" s="4">
        <v>5</v>
      </c>
      <c r="JK28" s="4">
        <v>5</v>
      </c>
      <c r="JL28" s="4">
        <v>5</v>
      </c>
      <c r="JM28" s="4">
        <v>5</v>
      </c>
      <c r="JN28" s="4">
        <v>2</v>
      </c>
      <c r="JO28" s="4">
        <v>2</v>
      </c>
      <c r="JP28" s="4">
        <v>2</v>
      </c>
      <c r="JQ28" s="4">
        <v>5</v>
      </c>
      <c r="JR28" s="4">
        <v>5</v>
      </c>
      <c r="JS28" s="4">
        <v>5</v>
      </c>
      <c r="JT28" s="4">
        <v>6</v>
      </c>
      <c r="JU28" s="4">
        <v>5</v>
      </c>
      <c r="JV28" s="4">
        <v>5</v>
      </c>
      <c r="JW28" s="4">
        <v>2</v>
      </c>
      <c r="JX28" s="4">
        <v>2</v>
      </c>
      <c r="JY28" s="4">
        <v>2</v>
      </c>
      <c r="JZ28" s="4">
        <v>0</v>
      </c>
      <c r="KA28" s="4">
        <v>2</v>
      </c>
      <c r="KB28" s="4">
        <v>0</v>
      </c>
      <c r="KC28" s="4">
        <v>0</v>
      </c>
      <c r="KD28" s="4">
        <v>0</v>
      </c>
      <c r="KE28" s="4">
        <v>2</v>
      </c>
      <c r="KF28" s="4">
        <v>0</v>
      </c>
      <c r="KG28" s="4">
        <v>0</v>
      </c>
      <c r="KH28" s="4">
        <v>0</v>
      </c>
      <c r="KI28" s="4">
        <v>2</v>
      </c>
      <c r="KJ28" s="4">
        <v>0</v>
      </c>
      <c r="KK28" s="4">
        <v>0</v>
      </c>
      <c r="KL28" s="4">
        <v>0</v>
      </c>
      <c r="KM28" s="46">
        <v>68</v>
      </c>
      <c r="KN28" s="47">
        <v>12</v>
      </c>
      <c r="KO28" s="48">
        <v>80</v>
      </c>
      <c r="KP28" s="45">
        <v>0</v>
      </c>
      <c r="KQ28" s="45">
        <v>0</v>
      </c>
      <c r="KR28" s="45">
        <v>0</v>
      </c>
      <c r="KS28" s="45">
        <v>0</v>
      </c>
      <c r="KT28" s="45">
        <v>5</v>
      </c>
      <c r="KU28" s="45">
        <v>5</v>
      </c>
      <c r="KV28" s="45">
        <v>5</v>
      </c>
      <c r="KW28" s="45">
        <v>0</v>
      </c>
      <c r="KX28" s="45">
        <v>0</v>
      </c>
      <c r="KY28" s="45">
        <v>0</v>
      </c>
      <c r="KZ28" s="45">
        <v>0</v>
      </c>
      <c r="LA28" s="45">
        <v>0</v>
      </c>
      <c r="LB28" s="45">
        <v>0</v>
      </c>
      <c r="LC28" s="45">
        <v>0</v>
      </c>
      <c r="LD28" s="45">
        <v>0</v>
      </c>
      <c r="LE28" s="45">
        <v>0</v>
      </c>
      <c r="LF28" s="45">
        <v>0</v>
      </c>
      <c r="LG28" s="45">
        <v>0</v>
      </c>
      <c r="LH28" s="45">
        <v>0</v>
      </c>
      <c r="LI28" s="45">
        <v>0</v>
      </c>
      <c r="LJ28" s="45">
        <v>5</v>
      </c>
      <c r="LK28" s="45">
        <v>5</v>
      </c>
      <c r="LL28" s="45">
        <v>5</v>
      </c>
      <c r="LM28" s="45">
        <v>0</v>
      </c>
      <c r="LN28" s="45">
        <v>5</v>
      </c>
      <c r="LO28" s="45">
        <v>5</v>
      </c>
      <c r="LP28" s="45">
        <v>0</v>
      </c>
      <c r="LQ28" s="45">
        <v>0</v>
      </c>
      <c r="LR28" s="45">
        <v>0</v>
      </c>
      <c r="LS28" s="45">
        <v>0</v>
      </c>
      <c r="LT28" s="45">
        <v>0</v>
      </c>
      <c r="LU28" s="45">
        <v>0</v>
      </c>
      <c r="LV28" s="48">
        <v>40</v>
      </c>
      <c r="LW28" s="50">
        <v>219</v>
      </c>
      <c r="LX28" s="51">
        <v>415</v>
      </c>
      <c r="LY28" s="68">
        <v>1218</v>
      </c>
    </row>
    <row r="29" spans="1:1563" x14ac:dyDescent="0.4">
      <c r="A29" s="1">
        <v>1394</v>
      </c>
      <c r="B29" s="2">
        <v>35</v>
      </c>
      <c r="C29" s="1">
        <v>352136</v>
      </c>
      <c r="D29" s="1" t="s">
        <v>133</v>
      </c>
      <c r="E29" s="1"/>
      <c r="F29" s="1"/>
      <c r="G29" s="1" t="s">
        <v>113</v>
      </c>
      <c r="H29" s="6" t="s">
        <v>134</v>
      </c>
      <c r="I29" s="34">
        <v>20921</v>
      </c>
      <c r="J29" s="7">
        <v>9494</v>
      </c>
      <c r="K29" s="7">
        <v>2</v>
      </c>
      <c r="L29" s="7" t="s">
        <v>111</v>
      </c>
      <c r="M29" s="7">
        <v>425</v>
      </c>
      <c r="N29" s="7">
        <v>990</v>
      </c>
      <c r="O29" s="4">
        <v>4</v>
      </c>
      <c r="P29" s="4">
        <v>4</v>
      </c>
      <c r="Q29" s="4">
        <v>4</v>
      </c>
      <c r="R29" s="4">
        <v>4</v>
      </c>
      <c r="S29" s="4">
        <v>4</v>
      </c>
      <c r="T29" s="4">
        <v>4</v>
      </c>
      <c r="U29" s="4">
        <v>4</v>
      </c>
      <c r="V29" s="4">
        <v>4</v>
      </c>
      <c r="W29" s="4">
        <v>0</v>
      </c>
      <c r="X29" s="4">
        <v>1</v>
      </c>
      <c r="Y29" s="4">
        <v>1</v>
      </c>
      <c r="Z29" s="4">
        <v>1</v>
      </c>
      <c r="AA29" s="4">
        <v>0</v>
      </c>
      <c r="AB29" s="4">
        <v>1</v>
      </c>
      <c r="AC29" s="4">
        <v>1</v>
      </c>
      <c r="AD29" s="4">
        <v>1</v>
      </c>
      <c r="AE29" s="4">
        <v>0</v>
      </c>
      <c r="AF29" s="4">
        <v>1</v>
      </c>
      <c r="AG29" s="4">
        <v>1</v>
      </c>
      <c r="AH29" s="4">
        <v>1</v>
      </c>
      <c r="AI29" s="4">
        <v>0</v>
      </c>
      <c r="AJ29" s="4">
        <v>1</v>
      </c>
      <c r="AK29" s="4">
        <v>1</v>
      </c>
      <c r="AL29" s="4">
        <v>1</v>
      </c>
      <c r="AM29" s="4">
        <v>4</v>
      </c>
      <c r="AN29" s="4">
        <v>4</v>
      </c>
      <c r="AO29" s="4">
        <v>4</v>
      </c>
      <c r="AP29" s="4">
        <v>4</v>
      </c>
      <c r="AQ29" s="4">
        <v>0</v>
      </c>
      <c r="AR29" s="4">
        <v>0</v>
      </c>
      <c r="AS29" s="4">
        <v>0</v>
      </c>
      <c r="AT29" s="4">
        <v>0</v>
      </c>
      <c r="AU29" s="4">
        <v>3</v>
      </c>
      <c r="AV29" s="4">
        <v>3</v>
      </c>
      <c r="AW29" s="4">
        <v>3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6">
        <v>60</v>
      </c>
      <c r="BD29" s="47">
        <v>9</v>
      </c>
      <c r="BE29" s="48">
        <v>69</v>
      </c>
      <c r="BF29" s="4">
        <v>8</v>
      </c>
      <c r="BG29" s="4">
        <v>8</v>
      </c>
      <c r="BH29" s="4">
        <v>8</v>
      </c>
      <c r="BI29" s="4">
        <v>8</v>
      </c>
      <c r="BJ29" s="4">
        <v>6</v>
      </c>
      <c r="BK29" s="4">
        <v>2</v>
      </c>
      <c r="BL29" s="4">
        <v>2</v>
      </c>
      <c r="BM29" s="4">
        <v>2</v>
      </c>
      <c r="BN29" s="4">
        <v>8</v>
      </c>
      <c r="BO29" s="4">
        <v>8</v>
      </c>
      <c r="BP29" s="4">
        <v>8</v>
      </c>
      <c r="BQ29" s="4">
        <v>4</v>
      </c>
      <c r="BR29" s="4">
        <v>4</v>
      </c>
      <c r="BS29" s="4">
        <v>4</v>
      </c>
      <c r="BT29" s="4">
        <v>4</v>
      </c>
      <c r="BU29" s="4">
        <v>4</v>
      </c>
      <c r="BV29" s="4">
        <v>4</v>
      </c>
      <c r="BW29" s="4">
        <v>4</v>
      </c>
      <c r="BX29" s="4">
        <v>4</v>
      </c>
      <c r="BY29" s="46">
        <v>68</v>
      </c>
      <c r="BZ29" s="47">
        <v>32</v>
      </c>
      <c r="CA29" s="48">
        <v>100</v>
      </c>
      <c r="CB29" s="4">
        <v>6</v>
      </c>
      <c r="CC29" s="4">
        <v>0</v>
      </c>
      <c r="CD29" s="4">
        <v>6</v>
      </c>
      <c r="CE29" s="4">
        <v>0</v>
      </c>
      <c r="CF29" s="4">
        <v>0</v>
      </c>
      <c r="CG29" s="4">
        <v>6</v>
      </c>
      <c r="CH29" s="4">
        <v>6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6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3</v>
      </c>
      <c r="CY29" s="4">
        <v>0</v>
      </c>
      <c r="CZ29" s="4">
        <v>0</v>
      </c>
      <c r="DA29" s="4">
        <v>0</v>
      </c>
      <c r="DB29" s="46">
        <v>30</v>
      </c>
      <c r="DC29" s="47">
        <v>3</v>
      </c>
      <c r="DD29" s="48">
        <v>33</v>
      </c>
      <c r="DE29" s="4">
        <v>0</v>
      </c>
      <c r="DF29" s="4">
        <v>0</v>
      </c>
      <c r="DG29" s="4">
        <v>0</v>
      </c>
      <c r="DH29" s="4">
        <v>0</v>
      </c>
      <c r="DI29" s="4">
        <v>5</v>
      </c>
      <c r="DJ29" s="4">
        <v>0</v>
      </c>
      <c r="DK29" s="4">
        <v>0</v>
      </c>
      <c r="DL29" s="4">
        <v>0</v>
      </c>
      <c r="DM29" s="4">
        <v>5</v>
      </c>
      <c r="DN29" s="4">
        <v>5</v>
      </c>
      <c r="DO29" s="4">
        <v>0</v>
      </c>
      <c r="DP29" s="4">
        <v>0</v>
      </c>
      <c r="DQ29" s="4">
        <v>0</v>
      </c>
      <c r="DR29" s="4">
        <v>0</v>
      </c>
      <c r="DS29" s="4">
        <v>0</v>
      </c>
      <c r="DT29" s="4">
        <v>0</v>
      </c>
      <c r="DU29" s="4">
        <v>5</v>
      </c>
      <c r="DV29" s="4">
        <v>0</v>
      </c>
      <c r="DW29" s="4">
        <v>0</v>
      </c>
      <c r="DX29" s="4">
        <v>0</v>
      </c>
      <c r="DY29" s="4">
        <v>0</v>
      </c>
      <c r="DZ29" s="4">
        <v>0</v>
      </c>
      <c r="EA29" s="4">
        <v>0</v>
      </c>
      <c r="EB29" s="4">
        <v>0</v>
      </c>
      <c r="EC29" s="4">
        <v>0</v>
      </c>
      <c r="ED29" s="4">
        <v>0</v>
      </c>
      <c r="EE29" s="4">
        <v>0</v>
      </c>
      <c r="EF29" s="4">
        <v>0</v>
      </c>
      <c r="EG29" s="4">
        <v>5</v>
      </c>
      <c r="EH29" s="4">
        <v>5</v>
      </c>
      <c r="EI29" s="4">
        <v>5</v>
      </c>
      <c r="EJ29" s="4">
        <v>0</v>
      </c>
      <c r="EK29" s="48">
        <v>35</v>
      </c>
      <c r="EL29" s="49">
        <v>237</v>
      </c>
      <c r="EM29" s="4">
        <v>1</v>
      </c>
      <c r="EN29" s="4">
        <v>1</v>
      </c>
      <c r="EO29" s="4">
        <v>0</v>
      </c>
      <c r="EP29" s="4">
        <v>0</v>
      </c>
      <c r="EQ29" s="4">
        <v>1</v>
      </c>
      <c r="ER29" s="4">
        <v>0</v>
      </c>
      <c r="ES29" s="4">
        <v>0</v>
      </c>
      <c r="ET29" s="4">
        <v>0</v>
      </c>
      <c r="EU29" s="4">
        <v>0</v>
      </c>
      <c r="EV29" s="4">
        <v>0</v>
      </c>
      <c r="EW29" s="4">
        <v>0</v>
      </c>
      <c r="EX29" s="4">
        <v>1</v>
      </c>
      <c r="EY29" s="4">
        <v>0</v>
      </c>
      <c r="EZ29" s="4">
        <v>2</v>
      </c>
      <c r="FA29" s="4">
        <v>2</v>
      </c>
      <c r="FB29" s="4">
        <v>1</v>
      </c>
      <c r="FC29" s="4">
        <v>2</v>
      </c>
      <c r="FD29" s="4">
        <v>1</v>
      </c>
      <c r="FE29" s="4">
        <v>1</v>
      </c>
      <c r="FF29" s="4">
        <v>0</v>
      </c>
      <c r="FG29" s="4">
        <v>1</v>
      </c>
      <c r="FH29" s="4">
        <v>2</v>
      </c>
      <c r="FI29" s="4">
        <v>2</v>
      </c>
      <c r="FJ29" s="4">
        <v>0</v>
      </c>
      <c r="FK29" s="4">
        <v>0</v>
      </c>
      <c r="FL29" s="4">
        <v>0</v>
      </c>
      <c r="FM29" s="4">
        <v>0</v>
      </c>
      <c r="FN29" s="4">
        <v>0</v>
      </c>
      <c r="FO29" s="4">
        <v>0</v>
      </c>
      <c r="FP29" s="4">
        <v>0</v>
      </c>
      <c r="FQ29" s="4">
        <v>0</v>
      </c>
      <c r="FR29" s="4">
        <v>0</v>
      </c>
      <c r="FS29" s="4">
        <v>0</v>
      </c>
      <c r="FT29" s="4">
        <v>0</v>
      </c>
      <c r="FU29" s="4">
        <v>0</v>
      </c>
      <c r="FV29" s="4">
        <v>0</v>
      </c>
      <c r="FW29" s="4">
        <v>1</v>
      </c>
      <c r="FX29" s="4">
        <v>1</v>
      </c>
      <c r="FY29" s="4">
        <v>0</v>
      </c>
      <c r="FZ29" s="4">
        <v>0</v>
      </c>
      <c r="GA29" s="4">
        <v>1</v>
      </c>
      <c r="GB29" s="4">
        <v>1</v>
      </c>
      <c r="GC29" s="4">
        <v>1</v>
      </c>
      <c r="GD29" s="4">
        <v>1</v>
      </c>
      <c r="GE29" s="4">
        <v>1</v>
      </c>
      <c r="GF29" s="4">
        <v>1</v>
      </c>
      <c r="GG29" s="4">
        <v>0</v>
      </c>
      <c r="GH29" s="4">
        <v>0</v>
      </c>
      <c r="GI29" s="4">
        <v>1</v>
      </c>
      <c r="GJ29" s="4">
        <v>1</v>
      </c>
      <c r="GK29" s="4">
        <v>0</v>
      </c>
      <c r="GL29" s="4">
        <v>0</v>
      </c>
      <c r="GM29" s="4">
        <v>1</v>
      </c>
      <c r="GN29" s="4">
        <v>1</v>
      </c>
      <c r="GO29" s="4">
        <v>0</v>
      </c>
      <c r="GP29" s="4">
        <v>0</v>
      </c>
      <c r="GQ29" s="4">
        <v>1</v>
      </c>
      <c r="GR29" s="4">
        <v>1</v>
      </c>
      <c r="GS29" s="4">
        <v>0</v>
      </c>
      <c r="GT29" s="4">
        <v>0</v>
      </c>
      <c r="GU29" s="4">
        <v>1</v>
      </c>
      <c r="GV29" s="4">
        <v>0</v>
      </c>
      <c r="GW29" s="4">
        <v>0</v>
      </c>
      <c r="GX29" s="4">
        <v>0</v>
      </c>
      <c r="GY29" s="4">
        <v>0</v>
      </c>
      <c r="GZ29" s="4">
        <v>0</v>
      </c>
      <c r="HA29" s="4">
        <v>0</v>
      </c>
      <c r="HB29" s="4">
        <v>0</v>
      </c>
      <c r="HC29" s="4">
        <v>0</v>
      </c>
      <c r="HD29" s="4">
        <v>0</v>
      </c>
      <c r="HE29" s="4">
        <v>0</v>
      </c>
      <c r="HF29" s="4">
        <v>0</v>
      </c>
      <c r="HG29" s="4">
        <v>1</v>
      </c>
      <c r="HH29" s="4">
        <v>1</v>
      </c>
      <c r="HI29" s="4">
        <v>0</v>
      </c>
      <c r="HJ29" s="4">
        <v>0</v>
      </c>
      <c r="HK29" s="4">
        <v>1</v>
      </c>
      <c r="HL29" s="4">
        <v>1</v>
      </c>
      <c r="HM29" s="4">
        <v>1</v>
      </c>
      <c r="HN29" s="4">
        <v>1</v>
      </c>
      <c r="HO29" s="4">
        <v>0</v>
      </c>
      <c r="HP29" s="4">
        <v>0</v>
      </c>
      <c r="HQ29" s="4">
        <v>0</v>
      </c>
      <c r="HR29" s="4">
        <v>0</v>
      </c>
      <c r="HS29" s="4">
        <v>0</v>
      </c>
      <c r="HT29" s="4">
        <v>0</v>
      </c>
      <c r="HU29" s="4">
        <v>0</v>
      </c>
      <c r="HV29" s="4">
        <v>0</v>
      </c>
      <c r="HW29" s="4">
        <v>0</v>
      </c>
      <c r="HX29" s="4">
        <v>0</v>
      </c>
      <c r="HY29" s="4">
        <v>0</v>
      </c>
      <c r="HZ29" s="4">
        <v>0</v>
      </c>
      <c r="IA29" s="4">
        <v>0</v>
      </c>
      <c r="IB29" s="46">
        <v>18</v>
      </c>
      <c r="IC29" s="47">
        <v>21</v>
      </c>
      <c r="ID29" s="48">
        <v>39</v>
      </c>
      <c r="IE29" s="4">
        <v>4</v>
      </c>
      <c r="IF29" s="4">
        <v>4</v>
      </c>
      <c r="IG29" s="4">
        <v>4</v>
      </c>
      <c r="IH29" s="4">
        <v>4</v>
      </c>
      <c r="II29" s="4">
        <v>0</v>
      </c>
      <c r="IJ29" s="4">
        <v>0</v>
      </c>
      <c r="IK29" s="4">
        <v>4</v>
      </c>
      <c r="IL29" s="4">
        <v>0</v>
      </c>
      <c r="IM29" s="4">
        <v>5</v>
      </c>
      <c r="IN29" s="4">
        <v>0</v>
      </c>
      <c r="IO29" s="4">
        <v>5</v>
      </c>
      <c r="IP29" s="4">
        <v>0</v>
      </c>
      <c r="IQ29" s="4">
        <v>0</v>
      </c>
      <c r="IR29" s="4">
        <v>0</v>
      </c>
      <c r="IS29" s="4">
        <v>3</v>
      </c>
      <c r="IT29" s="4">
        <v>3</v>
      </c>
      <c r="IU29" s="4">
        <v>3</v>
      </c>
      <c r="IV29" s="4">
        <v>0</v>
      </c>
      <c r="IW29" s="4">
        <v>3</v>
      </c>
      <c r="IX29" s="4">
        <v>3</v>
      </c>
      <c r="IY29" s="4">
        <v>0</v>
      </c>
      <c r="IZ29" s="4">
        <v>0</v>
      </c>
      <c r="JA29" s="4">
        <v>3</v>
      </c>
      <c r="JB29" s="4">
        <v>3</v>
      </c>
      <c r="JC29" s="4">
        <v>3</v>
      </c>
      <c r="JD29" s="4">
        <v>3</v>
      </c>
      <c r="JE29" s="46">
        <v>30</v>
      </c>
      <c r="JF29" s="47">
        <v>27</v>
      </c>
      <c r="JG29" s="48">
        <v>57</v>
      </c>
      <c r="JH29" s="4">
        <v>0</v>
      </c>
      <c r="JI29" s="4">
        <v>6</v>
      </c>
      <c r="JJ29" s="4">
        <v>0</v>
      </c>
      <c r="JK29" s="4">
        <v>0</v>
      </c>
      <c r="JL29" s="4">
        <v>0</v>
      </c>
      <c r="JM29" s="4">
        <v>5</v>
      </c>
      <c r="JN29" s="4">
        <v>2</v>
      </c>
      <c r="JO29" s="4">
        <v>2</v>
      </c>
      <c r="JP29" s="4">
        <v>2</v>
      </c>
      <c r="JQ29" s="4">
        <v>0</v>
      </c>
      <c r="JR29" s="4">
        <v>0</v>
      </c>
      <c r="JS29" s="4">
        <v>5</v>
      </c>
      <c r="JT29" s="4">
        <v>6</v>
      </c>
      <c r="JU29" s="4">
        <v>5</v>
      </c>
      <c r="JV29" s="4">
        <v>5</v>
      </c>
      <c r="JW29" s="4">
        <v>2</v>
      </c>
      <c r="JX29" s="4">
        <v>0</v>
      </c>
      <c r="JY29" s="4">
        <v>0</v>
      </c>
      <c r="JZ29" s="4">
        <v>0</v>
      </c>
      <c r="KA29" s="4">
        <v>0</v>
      </c>
      <c r="KB29" s="4">
        <v>0</v>
      </c>
      <c r="KC29" s="4">
        <v>0</v>
      </c>
      <c r="KD29" s="4">
        <v>0</v>
      </c>
      <c r="KE29" s="4">
        <v>0</v>
      </c>
      <c r="KF29" s="4">
        <v>0</v>
      </c>
      <c r="KG29" s="4">
        <v>0</v>
      </c>
      <c r="KH29" s="4">
        <v>0</v>
      </c>
      <c r="KI29" s="4">
        <v>0</v>
      </c>
      <c r="KJ29" s="4">
        <v>0</v>
      </c>
      <c r="KK29" s="4">
        <v>0</v>
      </c>
      <c r="KL29" s="4">
        <v>0</v>
      </c>
      <c r="KM29" s="46">
        <v>38</v>
      </c>
      <c r="KN29" s="47">
        <v>2</v>
      </c>
      <c r="KO29" s="48">
        <v>40</v>
      </c>
      <c r="KP29" s="45">
        <v>0</v>
      </c>
      <c r="KQ29" s="45">
        <v>0</v>
      </c>
      <c r="KR29" s="45">
        <v>0</v>
      </c>
      <c r="KS29" s="45">
        <v>0</v>
      </c>
      <c r="KT29" s="45">
        <v>5</v>
      </c>
      <c r="KU29" s="45">
        <v>0</v>
      </c>
      <c r="KV29" s="45">
        <v>0</v>
      </c>
      <c r="KW29" s="45">
        <v>0</v>
      </c>
      <c r="KX29" s="45">
        <v>5</v>
      </c>
      <c r="KY29" s="45">
        <v>5</v>
      </c>
      <c r="KZ29" s="45">
        <v>0</v>
      </c>
      <c r="LA29" s="45">
        <v>0</v>
      </c>
      <c r="LB29" s="45">
        <v>0</v>
      </c>
      <c r="LC29" s="45">
        <v>0</v>
      </c>
      <c r="LD29" s="45">
        <v>0</v>
      </c>
      <c r="LE29" s="45">
        <v>0</v>
      </c>
      <c r="LF29" s="45">
        <v>5</v>
      </c>
      <c r="LG29" s="45">
        <v>0</v>
      </c>
      <c r="LH29" s="45">
        <v>0</v>
      </c>
      <c r="LI29" s="45">
        <v>0</v>
      </c>
      <c r="LJ29" s="45">
        <v>0</v>
      </c>
      <c r="LK29" s="45">
        <v>0</v>
      </c>
      <c r="LL29" s="45">
        <v>0</v>
      </c>
      <c r="LM29" s="45">
        <v>0</v>
      </c>
      <c r="LN29" s="45">
        <v>0</v>
      </c>
      <c r="LO29" s="45">
        <v>0</v>
      </c>
      <c r="LP29" s="45">
        <v>0</v>
      </c>
      <c r="LQ29" s="45">
        <v>0</v>
      </c>
      <c r="LR29" s="45">
        <v>5</v>
      </c>
      <c r="LS29" s="45">
        <v>5</v>
      </c>
      <c r="LT29" s="45">
        <v>5</v>
      </c>
      <c r="LU29" s="45">
        <v>0</v>
      </c>
      <c r="LV29" s="48">
        <v>35</v>
      </c>
      <c r="LW29" s="50">
        <v>171</v>
      </c>
      <c r="LX29" s="51">
        <v>408</v>
      </c>
      <c r="LY29" s="68">
        <v>1237</v>
      </c>
    </row>
    <row r="30" spans="1:1563" x14ac:dyDescent="0.4">
      <c r="A30" s="1">
        <v>1395</v>
      </c>
      <c r="B30" s="2">
        <v>35</v>
      </c>
      <c r="C30" s="1">
        <v>352152</v>
      </c>
      <c r="D30" s="1" t="s">
        <v>135</v>
      </c>
      <c r="E30" s="1"/>
      <c r="F30" s="1"/>
      <c r="G30" s="1" t="s">
        <v>113</v>
      </c>
      <c r="H30" s="6" t="s">
        <v>136</v>
      </c>
      <c r="I30" s="34">
        <v>134733</v>
      </c>
      <c r="J30" s="7">
        <v>45286</v>
      </c>
      <c r="K30" s="7">
        <v>3</v>
      </c>
      <c r="L30" s="7" t="s">
        <v>110</v>
      </c>
      <c r="M30" s="7">
        <v>504</v>
      </c>
      <c r="N30" s="7">
        <v>429</v>
      </c>
      <c r="O30" s="4">
        <v>4</v>
      </c>
      <c r="P30" s="4">
        <v>4</v>
      </c>
      <c r="Q30" s="4">
        <v>0</v>
      </c>
      <c r="R30" s="4">
        <v>0</v>
      </c>
      <c r="S30" s="4">
        <v>4</v>
      </c>
      <c r="T30" s="4">
        <v>4</v>
      </c>
      <c r="U30" s="4">
        <v>4</v>
      </c>
      <c r="V30" s="4">
        <v>4</v>
      </c>
      <c r="W30" s="4">
        <v>1</v>
      </c>
      <c r="X30" s="4">
        <v>1</v>
      </c>
      <c r="Y30" s="4">
        <v>1</v>
      </c>
      <c r="Z30" s="4">
        <v>1</v>
      </c>
      <c r="AA30" s="4">
        <v>1</v>
      </c>
      <c r="AB30" s="4">
        <v>1</v>
      </c>
      <c r="AC30" s="4">
        <v>1</v>
      </c>
      <c r="AD30" s="4">
        <v>1</v>
      </c>
      <c r="AE30" s="4">
        <v>1</v>
      </c>
      <c r="AF30" s="4">
        <v>1</v>
      </c>
      <c r="AG30" s="4">
        <v>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4</v>
      </c>
      <c r="AN30" s="4">
        <v>4</v>
      </c>
      <c r="AO30" s="4">
        <v>4</v>
      </c>
      <c r="AP30" s="4">
        <v>4</v>
      </c>
      <c r="AQ30" s="4">
        <v>3</v>
      </c>
      <c r="AR30" s="4">
        <v>3</v>
      </c>
      <c r="AS30" s="4">
        <v>0</v>
      </c>
      <c r="AT30" s="4">
        <v>0</v>
      </c>
      <c r="AU30" s="4">
        <v>3</v>
      </c>
      <c r="AV30" s="4">
        <v>3</v>
      </c>
      <c r="AW30" s="4">
        <v>3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6">
        <v>56</v>
      </c>
      <c r="BD30" s="47">
        <v>15</v>
      </c>
      <c r="BE30" s="48">
        <v>71</v>
      </c>
      <c r="BF30" s="4">
        <v>8</v>
      </c>
      <c r="BG30" s="4">
        <v>8</v>
      </c>
      <c r="BH30" s="4">
        <v>8</v>
      </c>
      <c r="BI30" s="4">
        <v>8</v>
      </c>
      <c r="BJ30" s="4">
        <v>6</v>
      </c>
      <c r="BK30" s="4">
        <v>2</v>
      </c>
      <c r="BL30" s="4">
        <v>2</v>
      </c>
      <c r="BM30" s="4">
        <v>2</v>
      </c>
      <c r="BN30" s="4">
        <v>8</v>
      </c>
      <c r="BO30" s="4">
        <v>0</v>
      </c>
      <c r="BP30" s="4">
        <v>8</v>
      </c>
      <c r="BQ30" s="4">
        <v>0</v>
      </c>
      <c r="BR30" s="4">
        <v>0</v>
      </c>
      <c r="BS30" s="4">
        <v>0</v>
      </c>
      <c r="BT30" s="4">
        <v>0</v>
      </c>
      <c r="BU30" s="4">
        <v>4</v>
      </c>
      <c r="BV30" s="4">
        <v>4</v>
      </c>
      <c r="BW30" s="4">
        <v>4</v>
      </c>
      <c r="BX30" s="4">
        <v>4</v>
      </c>
      <c r="BY30" s="46">
        <v>60</v>
      </c>
      <c r="BZ30" s="47">
        <v>16</v>
      </c>
      <c r="CA30" s="48">
        <v>76</v>
      </c>
      <c r="CB30" s="4">
        <v>6</v>
      </c>
      <c r="CC30" s="4">
        <v>6</v>
      </c>
      <c r="CD30" s="4">
        <v>0</v>
      </c>
      <c r="CE30" s="4">
        <v>0</v>
      </c>
      <c r="CF30" s="4">
        <v>0</v>
      </c>
      <c r="CG30" s="4">
        <v>6</v>
      </c>
      <c r="CH30" s="4">
        <v>6</v>
      </c>
      <c r="CI30" s="4">
        <v>2</v>
      </c>
      <c r="CJ30" s="4">
        <v>2</v>
      </c>
      <c r="CK30" s="4">
        <v>2</v>
      </c>
      <c r="CL30" s="4">
        <v>2</v>
      </c>
      <c r="CM30" s="4">
        <v>2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3</v>
      </c>
      <c r="CY30" s="4">
        <v>3</v>
      </c>
      <c r="CZ30" s="4">
        <v>3</v>
      </c>
      <c r="DA30" s="4">
        <v>0</v>
      </c>
      <c r="DB30" s="46">
        <v>34</v>
      </c>
      <c r="DC30" s="47">
        <v>9</v>
      </c>
      <c r="DD30" s="48">
        <v>43</v>
      </c>
      <c r="DE30" s="4">
        <v>5</v>
      </c>
      <c r="DF30" s="4">
        <v>5</v>
      </c>
      <c r="DG30" s="4">
        <v>5</v>
      </c>
      <c r="DH30" s="4">
        <v>0</v>
      </c>
      <c r="DI30" s="4">
        <v>0</v>
      </c>
      <c r="DJ30" s="4">
        <v>0</v>
      </c>
      <c r="DK30" s="4">
        <v>0</v>
      </c>
      <c r="DL30" s="4">
        <v>0</v>
      </c>
      <c r="DM30" s="4">
        <v>5</v>
      </c>
      <c r="DN30" s="4">
        <v>5</v>
      </c>
      <c r="DO30" s="4">
        <v>0</v>
      </c>
      <c r="DP30" s="4">
        <v>0</v>
      </c>
      <c r="DQ30" s="4">
        <v>0</v>
      </c>
      <c r="DR30" s="4">
        <v>0</v>
      </c>
      <c r="DS30" s="4">
        <v>0</v>
      </c>
      <c r="DT30" s="4">
        <v>0</v>
      </c>
      <c r="DU30" s="4">
        <v>0</v>
      </c>
      <c r="DV30" s="4">
        <v>0</v>
      </c>
      <c r="DW30" s="4">
        <v>0</v>
      </c>
      <c r="DX30" s="4">
        <v>0</v>
      </c>
      <c r="DY30" s="4">
        <v>0</v>
      </c>
      <c r="DZ30" s="4">
        <v>0</v>
      </c>
      <c r="EA30" s="4">
        <v>0</v>
      </c>
      <c r="EB30" s="4">
        <v>0</v>
      </c>
      <c r="EC30" s="4">
        <v>5</v>
      </c>
      <c r="ED30" s="4">
        <v>5</v>
      </c>
      <c r="EE30" s="4">
        <v>5</v>
      </c>
      <c r="EF30" s="4">
        <v>0</v>
      </c>
      <c r="EG30" s="4">
        <v>0</v>
      </c>
      <c r="EH30" s="4">
        <v>0</v>
      </c>
      <c r="EI30" s="4">
        <v>0</v>
      </c>
      <c r="EJ30" s="4">
        <v>0</v>
      </c>
      <c r="EK30" s="48">
        <v>40</v>
      </c>
      <c r="EL30" s="49">
        <v>230</v>
      </c>
      <c r="EM30" s="4">
        <v>1</v>
      </c>
      <c r="EN30" s="4">
        <v>1</v>
      </c>
      <c r="EO30" s="4">
        <v>2</v>
      </c>
      <c r="EP30" s="4">
        <v>2</v>
      </c>
      <c r="EQ30" s="4">
        <v>1</v>
      </c>
      <c r="ER30" s="4">
        <v>2</v>
      </c>
      <c r="ES30" s="4">
        <v>1</v>
      </c>
      <c r="ET30" s="4">
        <v>1</v>
      </c>
      <c r="EU30" s="4">
        <v>0</v>
      </c>
      <c r="EV30" s="4">
        <v>0</v>
      </c>
      <c r="EW30" s="4">
        <v>0</v>
      </c>
      <c r="EX30" s="4">
        <v>1</v>
      </c>
      <c r="EY30" s="4">
        <v>2</v>
      </c>
      <c r="EZ30" s="4">
        <v>2</v>
      </c>
      <c r="FA30" s="4">
        <v>2</v>
      </c>
      <c r="FB30" s="4">
        <v>1</v>
      </c>
      <c r="FC30" s="4">
        <v>2</v>
      </c>
      <c r="FD30" s="4">
        <v>1</v>
      </c>
      <c r="FE30" s="4">
        <v>1</v>
      </c>
      <c r="FF30" s="4">
        <v>2</v>
      </c>
      <c r="FG30" s="4">
        <v>0</v>
      </c>
      <c r="FH30" s="4">
        <v>2</v>
      </c>
      <c r="FI30" s="4">
        <v>2</v>
      </c>
      <c r="FJ30" s="4">
        <v>2</v>
      </c>
      <c r="FK30" s="4">
        <v>1</v>
      </c>
      <c r="FL30" s="4">
        <v>1</v>
      </c>
      <c r="FM30" s="4">
        <v>1</v>
      </c>
      <c r="FN30" s="4">
        <v>2</v>
      </c>
      <c r="FO30" s="4">
        <v>2</v>
      </c>
      <c r="FP30" s="4">
        <v>2</v>
      </c>
      <c r="FQ30" s="4">
        <v>1</v>
      </c>
      <c r="FR30" s="4">
        <v>1</v>
      </c>
      <c r="FS30" s="4">
        <v>1</v>
      </c>
      <c r="FT30" s="4">
        <v>1</v>
      </c>
      <c r="FU30" s="4">
        <v>1</v>
      </c>
      <c r="FV30" s="4">
        <v>2</v>
      </c>
      <c r="FW30" s="4">
        <v>0</v>
      </c>
      <c r="FX30" s="4">
        <v>0</v>
      </c>
      <c r="FY30" s="4">
        <v>0</v>
      </c>
      <c r="FZ30" s="4">
        <v>0</v>
      </c>
      <c r="GA30" s="4">
        <v>1</v>
      </c>
      <c r="GB30" s="4">
        <v>1</v>
      </c>
      <c r="GC30" s="4">
        <v>1</v>
      </c>
      <c r="GD30" s="4">
        <v>0</v>
      </c>
      <c r="GE30" s="4">
        <v>1</v>
      </c>
      <c r="GF30" s="4">
        <v>1</v>
      </c>
      <c r="GG30" s="4">
        <v>0</v>
      </c>
      <c r="GH30" s="4">
        <v>0</v>
      </c>
      <c r="GI30" s="4">
        <v>1</v>
      </c>
      <c r="GJ30" s="4">
        <v>1</v>
      </c>
      <c r="GK30" s="4">
        <v>1</v>
      </c>
      <c r="GL30" s="4">
        <v>1</v>
      </c>
      <c r="GM30" s="4">
        <v>1</v>
      </c>
      <c r="GN30" s="4">
        <v>1</v>
      </c>
      <c r="GO30" s="4">
        <v>0</v>
      </c>
      <c r="GP30" s="4">
        <v>0</v>
      </c>
      <c r="GQ30" s="4">
        <v>1</v>
      </c>
      <c r="GR30" s="4">
        <v>1</v>
      </c>
      <c r="GS30" s="4">
        <v>0</v>
      </c>
      <c r="GT30" s="4">
        <v>0</v>
      </c>
      <c r="GU30" s="4">
        <v>1</v>
      </c>
      <c r="GV30" s="4">
        <v>1</v>
      </c>
      <c r="GW30" s="4">
        <v>0</v>
      </c>
      <c r="GX30" s="4">
        <v>0</v>
      </c>
      <c r="GY30" s="4">
        <v>0</v>
      </c>
      <c r="GZ30" s="4">
        <v>0</v>
      </c>
      <c r="HA30" s="4">
        <v>0</v>
      </c>
      <c r="HB30" s="4">
        <v>0</v>
      </c>
      <c r="HC30" s="4">
        <v>1</v>
      </c>
      <c r="HD30" s="4">
        <v>0</v>
      </c>
      <c r="HE30" s="4">
        <v>0</v>
      </c>
      <c r="HF30" s="4">
        <v>0</v>
      </c>
      <c r="HG30" s="4">
        <v>1</v>
      </c>
      <c r="HH30" s="4">
        <v>1</v>
      </c>
      <c r="HI30" s="4">
        <v>1</v>
      </c>
      <c r="HJ30" s="4">
        <v>0</v>
      </c>
      <c r="HK30" s="4">
        <v>1</v>
      </c>
      <c r="HL30" s="4">
        <v>0</v>
      </c>
      <c r="HM30" s="4">
        <v>0</v>
      </c>
      <c r="HN30" s="4">
        <v>0</v>
      </c>
      <c r="HO30" s="4">
        <v>0</v>
      </c>
      <c r="HP30" s="4">
        <v>0</v>
      </c>
      <c r="HQ30" s="4">
        <v>0</v>
      </c>
      <c r="HR30" s="4">
        <v>0</v>
      </c>
      <c r="HS30" s="4">
        <v>0</v>
      </c>
      <c r="HT30" s="4">
        <v>0</v>
      </c>
      <c r="HU30" s="4">
        <v>0</v>
      </c>
      <c r="HV30" s="4">
        <v>0</v>
      </c>
      <c r="HW30" s="4">
        <v>1</v>
      </c>
      <c r="HX30" s="4">
        <v>1</v>
      </c>
      <c r="HY30" s="4">
        <v>0</v>
      </c>
      <c r="HZ30" s="4">
        <v>0</v>
      </c>
      <c r="IA30" s="4">
        <v>0</v>
      </c>
      <c r="IB30" s="46">
        <v>47</v>
      </c>
      <c r="IC30" s="47">
        <v>22</v>
      </c>
      <c r="ID30" s="48">
        <v>69</v>
      </c>
      <c r="IE30" s="4">
        <v>4</v>
      </c>
      <c r="IF30" s="4">
        <v>4</v>
      </c>
      <c r="IG30" s="4">
        <v>4</v>
      </c>
      <c r="IH30" s="4">
        <v>4</v>
      </c>
      <c r="II30" s="4">
        <v>0</v>
      </c>
      <c r="IJ30" s="4">
        <v>5</v>
      </c>
      <c r="IK30" s="4">
        <v>4</v>
      </c>
      <c r="IL30" s="4">
        <v>5</v>
      </c>
      <c r="IM30" s="4">
        <v>5</v>
      </c>
      <c r="IN30" s="4">
        <v>5</v>
      </c>
      <c r="IO30" s="4">
        <v>5</v>
      </c>
      <c r="IP30" s="4">
        <v>5</v>
      </c>
      <c r="IQ30" s="4">
        <v>0</v>
      </c>
      <c r="IR30" s="4">
        <v>0</v>
      </c>
      <c r="IS30" s="4">
        <v>3</v>
      </c>
      <c r="IT30" s="4">
        <v>0</v>
      </c>
      <c r="IU30" s="4">
        <v>0</v>
      </c>
      <c r="IV30" s="4">
        <v>0</v>
      </c>
      <c r="IW30" s="4">
        <v>3</v>
      </c>
      <c r="IX30" s="4">
        <v>0</v>
      </c>
      <c r="IY30" s="4">
        <v>0</v>
      </c>
      <c r="IZ30" s="4">
        <v>0</v>
      </c>
      <c r="JA30" s="4">
        <v>3</v>
      </c>
      <c r="JB30" s="4">
        <v>3</v>
      </c>
      <c r="JC30" s="4">
        <v>3</v>
      </c>
      <c r="JD30" s="4">
        <v>0</v>
      </c>
      <c r="JE30" s="46">
        <v>50</v>
      </c>
      <c r="JF30" s="47">
        <v>15</v>
      </c>
      <c r="JG30" s="48">
        <v>65</v>
      </c>
      <c r="JH30" s="4">
        <v>5</v>
      </c>
      <c r="JI30" s="4">
        <v>6</v>
      </c>
      <c r="JJ30" s="4">
        <v>5</v>
      </c>
      <c r="JK30" s="4">
        <v>5</v>
      </c>
      <c r="JL30" s="4">
        <v>5</v>
      </c>
      <c r="JM30" s="4">
        <v>5</v>
      </c>
      <c r="JN30" s="4">
        <v>2</v>
      </c>
      <c r="JO30" s="4">
        <v>2</v>
      </c>
      <c r="JP30" s="4">
        <v>2</v>
      </c>
      <c r="JQ30" s="4">
        <v>5</v>
      </c>
      <c r="JR30" s="4">
        <v>5</v>
      </c>
      <c r="JS30" s="4">
        <v>5</v>
      </c>
      <c r="JT30" s="4">
        <v>6</v>
      </c>
      <c r="JU30" s="4">
        <v>5</v>
      </c>
      <c r="JV30" s="4">
        <v>5</v>
      </c>
      <c r="JW30" s="4">
        <v>2</v>
      </c>
      <c r="JX30" s="4">
        <v>0</v>
      </c>
      <c r="JY30" s="4">
        <v>0</v>
      </c>
      <c r="JZ30" s="4">
        <v>0</v>
      </c>
      <c r="KA30" s="4">
        <v>2</v>
      </c>
      <c r="KB30" s="4">
        <v>0</v>
      </c>
      <c r="KC30" s="4">
        <v>0</v>
      </c>
      <c r="KD30" s="4">
        <v>0</v>
      </c>
      <c r="KE30" s="4">
        <v>2</v>
      </c>
      <c r="KF30" s="4">
        <v>0</v>
      </c>
      <c r="KG30" s="4">
        <v>0</v>
      </c>
      <c r="KH30" s="4">
        <v>0</v>
      </c>
      <c r="KI30" s="4">
        <v>2</v>
      </c>
      <c r="KJ30" s="4">
        <v>0</v>
      </c>
      <c r="KK30" s="4">
        <v>0</v>
      </c>
      <c r="KL30" s="4">
        <v>0</v>
      </c>
      <c r="KM30" s="46">
        <v>68</v>
      </c>
      <c r="KN30" s="47">
        <v>8</v>
      </c>
      <c r="KO30" s="48">
        <v>76</v>
      </c>
      <c r="KP30" s="45">
        <v>5</v>
      </c>
      <c r="KQ30" s="45">
        <v>5</v>
      </c>
      <c r="KR30" s="45">
        <v>5</v>
      </c>
      <c r="KS30" s="45">
        <v>0</v>
      </c>
      <c r="KT30" s="45">
        <v>0</v>
      </c>
      <c r="KU30" s="45">
        <v>0</v>
      </c>
      <c r="KV30" s="45">
        <v>0</v>
      </c>
      <c r="KW30" s="45">
        <v>0</v>
      </c>
      <c r="KX30" s="45">
        <v>5</v>
      </c>
      <c r="KY30" s="45">
        <v>5</v>
      </c>
      <c r="KZ30" s="45">
        <v>0</v>
      </c>
      <c r="LA30" s="45">
        <v>0</v>
      </c>
      <c r="LB30" s="45">
        <v>0</v>
      </c>
      <c r="LC30" s="45">
        <v>0</v>
      </c>
      <c r="LD30" s="45">
        <v>0</v>
      </c>
      <c r="LE30" s="45">
        <v>0</v>
      </c>
      <c r="LF30" s="45">
        <v>0</v>
      </c>
      <c r="LG30" s="45">
        <v>0</v>
      </c>
      <c r="LH30" s="45">
        <v>0</v>
      </c>
      <c r="LI30" s="45">
        <v>0</v>
      </c>
      <c r="LJ30" s="45">
        <v>0</v>
      </c>
      <c r="LK30" s="45">
        <v>0</v>
      </c>
      <c r="LL30" s="45">
        <v>0</v>
      </c>
      <c r="LM30" s="45">
        <v>0</v>
      </c>
      <c r="LN30" s="45">
        <v>5</v>
      </c>
      <c r="LO30" s="45">
        <v>5</v>
      </c>
      <c r="LP30" s="45">
        <v>5</v>
      </c>
      <c r="LQ30" s="45">
        <v>0</v>
      </c>
      <c r="LR30" s="45">
        <v>0</v>
      </c>
      <c r="LS30" s="45">
        <v>0</v>
      </c>
      <c r="LT30" s="45">
        <v>0</v>
      </c>
      <c r="LU30" s="45">
        <v>0</v>
      </c>
      <c r="LV30" s="48">
        <v>40</v>
      </c>
      <c r="LW30" s="50">
        <v>250</v>
      </c>
      <c r="LX30" s="51">
        <v>480</v>
      </c>
      <c r="LY30" s="68">
        <v>779</v>
      </c>
    </row>
    <row r="31" spans="1:1563" x14ac:dyDescent="0.4">
      <c r="A31" s="1">
        <v>1396</v>
      </c>
      <c r="B31" s="2">
        <v>35</v>
      </c>
      <c r="C31" s="1">
        <v>352161</v>
      </c>
      <c r="D31" s="1" t="s">
        <v>137</v>
      </c>
      <c r="E31" s="1"/>
      <c r="F31" s="1"/>
      <c r="G31" s="1" t="s">
        <v>113</v>
      </c>
      <c r="H31" s="6" t="s">
        <v>138</v>
      </c>
      <c r="I31" s="34">
        <v>58871</v>
      </c>
      <c r="J31" s="7">
        <v>20594</v>
      </c>
      <c r="K31" s="7">
        <v>3</v>
      </c>
      <c r="L31" s="7" t="s">
        <v>110</v>
      </c>
      <c r="M31" s="7">
        <v>520</v>
      </c>
      <c r="N31" s="7">
        <v>332</v>
      </c>
      <c r="O31" s="4">
        <v>4</v>
      </c>
      <c r="P31" s="4">
        <v>0</v>
      </c>
      <c r="Q31" s="4">
        <v>4</v>
      </c>
      <c r="R31" s="4">
        <v>4</v>
      </c>
      <c r="S31" s="4">
        <v>4</v>
      </c>
      <c r="T31" s="4">
        <v>4</v>
      </c>
      <c r="U31" s="4">
        <v>4</v>
      </c>
      <c r="V31" s="4">
        <v>4</v>
      </c>
      <c r="W31" s="4">
        <v>1</v>
      </c>
      <c r="X31" s="4">
        <v>1</v>
      </c>
      <c r="Y31" s="4">
        <v>1</v>
      </c>
      <c r="Z31" s="4">
        <v>1</v>
      </c>
      <c r="AA31" s="4">
        <v>1</v>
      </c>
      <c r="AB31" s="4">
        <v>1</v>
      </c>
      <c r="AC31" s="4">
        <v>1</v>
      </c>
      <c r="AD31" s="4">
        <v>1</v>
      </c>
      <c r="AE31" s="4">
        <v>0</v>
      </c>
      <c r="AF31" s="4">
        <v>1</v>
      </c>
      <c r="AG31" s="4">
        <v>1</v>
      </c>
      <c r="AH31" s="4">
        <v>1</v>
      </c>
      <c r="AI31" s="4">
        <v>0</v>
      </c>
      <c r="AJ31" s="4">
        <v>1</v>
      </c>
      <c r="AK31" s="4">
        <v>1</v>
      </c>
      <c r="AL31" s="4">
        <v>1</v>
      </c>
      <c r="AM31" s="4">
        <v>4</v>
      </c>
      <c r="AN31" s="4">
        <v>4</v>
      </c>
      <c r="AO31" s="4">
        <v>4</v>
      </c>
      <c r="AP31" s="4">
        <v>4</v>
      </c>
      <c r="AQ31" s="4">
        <v>3</v>
      </c>
      <c r="AR31" s="4">
        <v>3</v>
      </c>
      <c r="AS31" s="4">
        <v>3</v>
      </c>
      <c r="AT31" s="4">
        <v>0</v>
      </c>
      <c r="AU31" s="4">
        <v>3</v>
      </c>
      <c r="AV31" s="4">
        <v>3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6">
        <v>58</v>
      </c>
      <c r="BD31" s="47">
        <v>15</v>
      </c>
      <c r="BE31" s="48">
        <v>73</v>
      </c>
      <c r="BF31" s="4">
        <v>8</v>
      </c>
      <c r="BG31" s="4">
        <v>8</v>
      </c>
      <c r="BH31" s="4">
        <v>0</v>
      </c>
      <c r="BI31" s="4">
        <v>0</v>
      </c>
      <c r="BJ31" s="4">
        <v>6</v>
      </c>
      <c r="BK31" s="4">
        <v>2</v>
      </c>
      <c r="BL31" s="4">
        <v>2</v>
      </c>
      <c r="BM31" s="4">
        <v>2</v>
      </c>
      <c r="BN31" s="4">
        <v>8</v>
      </c>
      <c r="BO31" s="4">
        <v>8</v>
      </c>
      <c r="BP31" s="4">
        <v>8</v>
      </c>
      <c r="BQ31" s="4">
        <v>4</v>
      </c>
      <c r="BR31" s="4">
        <v>4</v>
      </c>
      <c r="BS31" s="4">
        <v>4</v>
      </c>
      <c r="BT31" s="4">
        <v>4</v>
      </c>
      <c r="BU31" s="4">
        <v>4</v>
      </c>
      <c r="BV31" s="4">
        <v>4</v>
      </c>
      <c r="BW31" s="4">
        <v>4</v>
      </c>
      <c r="BX31" s="4">
        <v>4</v>
      </c>
      <c r="BY31" s="46">
        <v>52</v>
      </c>
      <c r="BZ31" s="47">
        <v>32</v>
      </c>
      <c r="CA31" s="48">
        <v>84</v>
      </c>
      <c r="CB31" s="4">
        <v>0</v>
      </c>
      <c r="CC31" s="4">
        <v>6</v>
      </c>
      <c r="CD31" s="4">
        <v>0</v>
      </c>
      <c r="CE31" s="4">
        <v>6</v>
      </c>
      <c r="CF31" s="4">
        <v>0</v>
      </c>
      <c r="CG31" s="4">
        <v>6</v>
      </c>
      <c r="CH31" s="4">
        <v>6</v>
      </c>
      <c r="CI31" s="4">
        <v>2</v>
      </c>
      <c r="CJ31" s="4">
        <v>2</v>
      </c>
      <c r="CK31" s="4">
        <v>2</v>
      </c>
      <c r="CL31" s="4">
        <v>2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3</v>
      </c>
      <c r="CY31" s="4">
        <v>3</v>
      </c>
      <c r="CZ31" s="4">
        <v>3</v>
      </c>
      <c r="DA31" s="4">
        <v>0</v>
      </c>
      <c r="DB31" s="46">
        <v>32</v>
      </c>
      <c r="DC31" s="47">
        <v>9</v>
      </c>
      <c r="DD31" s="48">
        <v>41</v>
      </c>
      <c r="DE31" s="4">
        <v>5</v>
      </c>
      <c r="DF31" s="4">
        <v>5</v>
      </c>
      <c r="DG31" s="4">
        <v>0</v>
      </c>
      <c r="DH31" s="4">
        <v>0</v>
      </c>
      <c r="DI31" s="4">
        <v>0</v>
      </c>
      <c r="DJ31" s="4">
        <v>0</v>
      </c>
      <c r="DK31" s="4">
        <v>0</v>
      </c>
      <c r="DL31" s="4">
        <v>0</v>
      </c>
      <c r="DM31" s="4">
        <v>5</v>
      </c>
      <c r="DN31" s="4">
        <v>5</v>
      </c>
      <c r="DO31" s="4">
        <v>5</v>
      </c>
      <c r="DP31" s="4">
        <v>5</v>
      </c>
      <c r="DQ31" s="4">
        <v>0</v>
      </c>
      <c r="DR31" s="4">
        <v>0</v>
      </c>
      <c r="DS31" s="4">
        <v>0</v>
      </c>
      <c r="DT31" s="4">
        <v>0</v>
      </c>
      <c r="DU31" s="4">
        <v>5</v>
      </c>
      <c r="DV31" s="4">
        <v>5</v>
      </c>
      <c r="DW31" s="4">
        <v>5</v>
      </c>
      <c r="DX31" s="4">
        <v>0</v>
      </c>
      <c r="DY31" s="4">
        <v>5</v>
      </c>
      <c r="DZ31" s="4">
        <v>5</v>
      </c>
      <c r="EA31" s="4">
        <v>0</v>
      </c>
      <c r="EB31" s="4">
        <v>0</v>
      </c>
      <c r="EC31" s="4">
        <v>5</v>
      </c>
      <c r="ED31" s="4">
        <v>5</v>
      </c>
      <c r="EE31" s="4">
        <v>5</v>
      </c>
      <c r="EF31" s="4">
        <v>0</v>
      </c>
      <c r="EG31" s="4">
        <v>0</v>
      </c>
      <c r="EH31" s="4">
        <v>0</v>
      </c>
      <c r="EI31" s="4">
        <v>0</v>
      </c>
      <c r="EJ31" s="4">
        <v>0</v>
      </c>
      <c r="EK31" s="48">
        <v>70</v>
      </c>
      <c r="EL31" s="49">
        <v>268</v>
      </c>
      <c r="EM31" s="4">
        <v>1</v>
      </c>
      <c r="EN31" s="4">
        <v>1</v>
      </c>
      <c r="EO31" s="4">
        <v>2</v>
      </c>
      <c r="EP31" s="4">
        <v>2</v>
      </c>
      <c r="EQ31" s="4">
        <v>1</v>
      </c>
      <c r="ER31" s="4">
        <v>0</v>
      </c>
      <c r="ES31" s="4">
        <v>1</v>
      </c>
      <c r="ET31" s="4">
        <v>1</v>
      </c>
      <c r="EU31" s="4">
        <v>1</v>
      </c>
      <c r="EV31" s="4">
        <v>1</v>
      </c>
      <c r="EW31" s="4">
        <v>2</v>
      </c>
      <c r="EX31" s="4">
        <v>1</v>
      </c>
      <c r="EY31" s="4">
        <v>2</v>
      </c>
      <c r="EZ31" s="4">
        <v>2</v>
      </c>
      <c r="FA31" s="4">
        <v>2</v>
      </c>
      <c r="FB31" s="4">
        <v>1</v>
      </c>
      <c r="FC31" s="4">
        <v>2</v>
      </c>
      <c r="FD31" s="4">
        <v>1</v>
      </c>
      <c r="FE31" s="4">
        <v>1</v>
      </c>
      <c r="FF31" s="4">
        <v>2</v>
      </c>
      <c r="FG31" s="4">
        <v>0</v>
      </c>
      <c r="FH31" s="4">
        <v>2</v>
      </c>
      <c r="FI31" s="4">
        <v>2</v>
      </c>
      <c r="FJ31" s="4">
        <v>2</v>
      </c>
      <c r="FK31" s="4">
        <v>0</v>
      </c>
      <c r="FL31" s="4">
        <v>0</v>
      </c>
      <c r="FM31" s="4">
        <v>0</v>
      </c>
      <c r="FN31" s="4">
        <v>0</v>
      </c>
      <c r="FO31" s="4">
        <v>0</v>
      </c>
      <c r="FP31" s="4">
        <v>0</v>
      </c>
      <c r="FQ31" s="4">
        <v>1</v>
      </c>
      <c r="FR31" s="4">
        <v>1</v>
      </c>
      <c r="FS31" s="4">
        <v>1</v>
      </c>
      <c r="FT31" s="4">
        <v>1</v>
      </c>
      <c r="FU31" s="4">
        <v>1</v>
      </c>
      <c r="FV31" s="4">
        <v>2</v>
      </c>
      <c r="FW31" s="4">
        <v>1</v>
      </c>
      <c r="FX31" s="4">
        <v>0</v>
      </c>
      <c r="FY31" s="4">
        <v>0</v>
      </c>
      <c r="FZ31" s="4">
        <v>0</v>
      </c>
      <c r="GA31" s="4">
        <v>1</v>
      </c>
      <c r="GB31" s="4">
        <v>1</v>
      </c>
      <c r="GC31" s="4">
        <v>1</v>
      </c>
      <c r="GD31" s="4">
        <v>0</v>
      </c>
      <c r="GE31" s="4">
        <v>1</v>
      </c>
      <c r="GF31" s="4">
        <v>1</v>
      </c>
      <c r="GG31" s="4">
        <v>0</v>
      </c>
      <c r="GH31" s="4">
        <v>0</v>
      </c>
      <c r="GI31" s="4">
        <v>1</v>
      </c>
      <c r="GJ31" s="4">
        <v>0</v>
      </c>
      <c r="GK31" s="4">
        <v>0</v>
      </c>
      <c r="GL31" s="4">
        <v>0</v>
      </c>
      <c r="GM31" s="4">
        <v>1</v>
      </c>
      <c r="GN31" s="4">
        <v>1</v>
      </c>
      <c r="GO31" s="4">
        <v>0</v>
      </c>
      <c r="GP31" s="4">
        <v>0</v>
      </c>
      <c r="GQ31" s="4">
        <v>1</v>
      </c>
      <c r="GR31" s="4">
        <v>1</v>
      </c>
      <c r="GS31" s="4">
        <v>1</v>
      </c>
      <c r="GT31" s="4">
        <v>0</v>
      </c>
      <c r="GU31" s="4">
        <v>1</v>
      </c>
      <c r="GV31" s="4">
        <v>1</v>
      </c>
      <c r="GW31" s="4">
        <v>0</v>
      </c>
      <c r="GX31" s="4">
        <v>0</v>
      </c>
      <c r="GY31" s="4">
        <v>1</v>
      </c>
      <c r="GZ31" s="4">
        <v>0</v>
      </c>
      <c r="HA31" s="4">
        <v>0</v>
      </c>
      <c r="HB31" s="4">
        <v>0</v>
      </c>
      <c r="HC31" s="4">
        <v>0</v>
      </c>
      <c r="HD31" s="4">
        <v>0</v>
      </c>
      <c r="HE31" s="4">
        <v>0</v>
      </c>
      <c r="HF31" s="4">
        <v>0</v>
      </c>
      <c r="HG31" s="4">
        <v>0</v>
      </c>
      <c r="HH31" s="4">
        <v>0</v>
      </c>
      <c r="HI31" s="4">
        <v>0</v>
      </c>
      <c r="HJ31" s="4">
        <v>0</v>
      </c>
      <c r="HK31" s="4">
        <v>1</v>
      </c>
      <c r="HL31" s="4">
        <v>1</v>
      </c>
      <c r="HM31" s="4">
        <v>1</v>
      </c>
      <c r="HN31" s="4">
        <v>1</v>
      </c>
      <c r="HO31" s="4">
        <v>0</v>
      </c>
      <c r="HP31" s="4">
        <v>0</v>
      </c>
      <c r="HQ31" s="4">
        <v>0</v>
      </c>
      <c r="HR31" s="4">
        <v>0</v>
      </c>
      <c r="HS31" s="4">
        <v>0</v>
      </c>
      <c r="HT31" s="4">
        <v>0</v>
      </c>
      <c r="HU31" s="4">
        <v>0</v>
      </c>
      <c r="HV31" s="4">
        <v>0</v>
      </c>
      <c r="HW31" s="4">
        <v>1</v>
      </c>
      <c r="HX31" s="4">
        <v>1</v>
      </c>
      <c r="HY31" s="4">
        <v>1</v>
      </c>
      <c r="HZ31" s="4">
        <v>0</v>
      </c>
      <c r="IA31" s="4">
        <v>0</v>
      </c>
      <c r="IB31" s="46">
        <v>40</v>
      </c>
      <c r="IC31" s="47">
        <v>22</v>
      </c>
      <c r="ID31" s="48">
        <v>62</v>
      </c>
      <c r="IE31" s="4">
        <v>4</v>
      </c>
      <c r="IF31" s="4">
        <v>0</v>
      </c>
      <c r="IG31" s="4">
        <v>4</v>
      </c>
      <c r="IH31" s="4">
        <v>0</v>
      </c>
      <c r="II31" s="4">
        <v>0</v>
      </c>
      <c r="IJ31" s="4">
        <v>5</v>
      </c>
      <c r="IK31" s="4">
        <v>4</v>
      </c>
      <c r="IL31" s="4">
        <v>5</v>
      </c>
      <c r="IM31" s="4">
        <v>0</v>
      </c>
      <c r="IN31" s="4">
        <v>0</v>
      </c>
      <c r="IO31" s="4">
        <v>5</v>
      </c>
      <c r="IP31" s="4">
        <v>5</v>
      </c>
      <c r="IQ31" s="4">
        <v>0</v>
      </c>
      <c r="IR31" s="4">
        <v>0</v>
      </c>
      <c r="IS31" s="4">
        <v>3</v>
      </c>
      <c r="IT31" s="4">
        <v>3</v>
      </c>
      <c r="IU31" s="4">
        <v>3</v>
      </c>
      <c r="IV31" s="4">
        <v>0</v>
      </c>
      <c r="IW31" s="4">
        <v>0</v>
      </c>
      <c r="IX31" s="4">
        <v>0</v>
      </c>
      <c r="IY31" s="4">
        <v>0</v>
      </c>
      <c r="IZ31" s="4">
        <v>0</v>
      </c>
      <c r="JA31" s="4">
        <v>0</v>
      </c>
      <c r="JB31" s="4">
        <v>0</v>
      </c>
      <c r="JC31" s="4">
        <v>0</v>
      </c>
      <c r="JD31" s="4">
        <v>0</v>
      </c>
      <c r="JE31" s="46">
        <v>32</v>
      </c>
      <c r="JF31" s="47">
        <v>9</v>
      </c>
      <c r="JG31" s="48">
        <v>41</v>
      </c>
      <c r="JH31" s="4">
        <v>5</v>
      </c>
      <c r="JI31" s="4">
        <v>6</v>
      </c>
      <c r="JJ31" s="4">
        <v>5</v>
      </c>
      <c r="JK31" s="4">
        <v>5</v>
      </c>
      <c r="JL31" s="4">
        <v>5</v>
      </c>
      <c r="JM31" s="4">
        <v>5</v>
      </c>
      <c r="JN31" s="4">
        <v>2</v>
      </c>
      <c r="JO31" s="4">
        <v>2</v>
      </c>
      <c r="JP31" s="4">
        <v>2</v>
      </c>
      <c r="JQ31" s="4">
        <v>5</v>
      </c>
      <c r="JR31" s="4">
        <v>5</v>
      </c>
      <c r="JS31" s="4">
        <v>5</v>
      </c>
      <c r="JT31" s="4">
        <v>6</v>
      </c>
      <c r="JU31" s="4">
        <v>5</v>
      </c>
      <c r="JV31" s="4">
        <v>5</v>
      </c>
      <c r="JW31" s="4">
        <v>0</v>
      </c>
      <c r="JX31" s="4">
        <v>0</v>
      </c>
      <c r="JY31" s="4">
        <v>0</v>
      </c>
      <c r="JZ31" s="4">
        <v>0</v>
      </c>
      <c r="KA31" s="4">
        <v>2</v>
      </c>
      <c r="KB31" s="4">
        <v>0</v>
      </c>
      <c r="KC31" s="4">
        <v>0</v>
      </c>
      <c r="KD31" s="4">
        <v>0</v>
      </c>
      <c r="KE31" s="4">
        <v>2</v>
      </c>
      <c r="KF31" s="4">
        <v>0</v>
      </c>
      <c r="KG31" s="4">
        <v>0</v>
      </c>
      <c r="KH31" s="4">
        <v>0</v>
      </c>
      <c r="KI31" s="4">
        <v>2</v>
      </c>
      <c r="KJ31" s="4">
        <v>2</v>
      </c>
      <c r="KK31" s="4">
        <v>0</v>
      </c>
      <c r="KL31" s="4">
        <v>0</v>
      </c>
      <c r="KM31" s="46">
        <v>68</v>
      </c>
      <c r="KN31" s="47">
        <v>8</v>
      </c>
      <c r="KO31" s="48">
        <v>76</v>
      </c>
      <c r="KP31" s="45">
        <v>5</v>
      </c>
      <c r="KQ31" s="45">
        <v>5</v>
      </c>
      <c r="KR31" s="45">
        <v>0</v>
      </c>
      <c r="KS31" s="45">
        <v>0</v>
      </c>
      <c r="KT31" s="45">
        <v>0</v>
      </c>
      <c r="KU31" s="45">
        <v>0</v>
      </c>
      <c r="KV31" s="45">
        <v>0</v>
      </c>
      <c r="KW31" s="45">
        <v>0</v>
      </c>
      <c r="KX31" s="45">
        <v>5</v>
      </c>
      <c r="KY31" s="45">
        <v>5</v>
      </c>
      <c r="KZ31" s="45">
        <v>5</v>
      </c>
      <c r="LA31" s="45">
        <v>5</v>
      </c>
      <c r="LB31" s="45">
        <v>0</v>
      </c>
      <c r="LC31" s="45">
        <v>0</v>
      </c>
      <c r="LD31" s="45">
        <v>0</v>
      </c>
      <c r="LE31" s="45">
        <v>0</v>
      </c>
      <c r="LF31" s="45">
        <v>5</v>
      </c>
      <c r="LG31" s="45">
        <v>5</v>
      </c>
      <c r="LH31" s="45">
        <v>5</v>
      </c>
      <c r="LI31" s="45">
        <v>0</v>
      </c>
      <c r="LJ31" s="45">
        <v>5</v>
      </c>
      <c r="LK31" s="45">
        <v>5</v>
      </c>
      <c r="LL31" s="45">
        <v>0</v>
      </c>
      <c r="LM31" s="45">
        <v>0</v>
      </c>
      <c r="LN31" s="45">
        <v>5</v>
      </c>
      <c r="LO31" s="45">
        <v>5</v>
      </c>
      <c r="LP31" s="45">
        <v>5</v>
      </c>
      <c r="LQ31" s="45">
        <v>0</v>
      </c>
      <c r="LR31" s="45">
        <v>0</v>
      </c>
      <c r="LS31" s="45">
        <v>0</v>
      </c>
      <c r="LT31" s="45">
        <v>0</v>
      </c>
      <c r="LU31" s="45">
        <v>0</v>
      </c>
      <c r="LV31" s="48">
        <v>70</v>
      </c>
      <c r="LW31" s="50">
        <v>249</v>
      </c>
      <c r="LX31" s="51">
        <v>517</v>
      </c>
      <c r="LY31" s="68">
        <v>467</v>
      </c>
    </row>
    <row r="32" spans="1:1563" x14ac:dyDescent="0.4">
      <c r="A32" s="1">
        <v>1397</v>
      </c>
      <c r="B32" s="2">
        <v>35</v>
      </c>
      <c r="C32" s="1">
        <v>353051</v>
      </c>
      <c r="D32" s="1" t="s">
        <v>139</v>
      </c>
      <c r="E32" s="1"/>
      <c r="F32" s="1"/>
      <c r="G32" s="1" t="s">
        <v>113</v>
      </c>
      <c r="H32" s="6" t="s">
        <v>140</v>
      </c>
      <c r="I32" s="34">
        <v>13537</v>
      </c>
      <c r="J32" s="7">
        <v>7449</v>
      </c>
      <c r="K32" s="7">
        <v>2</v>
      </c>
      <c r="L32" s="7" t="s">
        <v>111</v>
      </c>
      <c r="M32" s="7">
        <v>333</v>
      </c>
      <c r="N32" s="7">
        <v>1484</v>
      </c>
      <c r="O32" s="4">
        <v>4</v>
      </c>
      <c r="P32" s="4">
        <v>4</v>
      </c>
      <c r="Q32" s="4">
        <v>4</v>
      </c>
      <c r="R32" s="4">
        <v>0</v>
      </c>
      <c r="S32" s="4">
        <v>4</v>
      </c>
      <c r="T32" s="4">
        <v>0</v>
      </c>
      <c r="U32" s="4">
        <v>0</v>
      </c>
      <c r="V32" s="4">
        <v>0</v>
      </c>
      <c r="W32" s="4">
        <v>1</v>
      </c>
      <c r="X32" s="4">
        <v>1</v>
      </c>
      <c r="Y32" s="4">
        <v>1</v>
      </c>
      <c r="Z32" s="4">
        <v>1</v>
      </c>
      <c r="AA32" s="4">
        <v>1</v>
      </c>
      <c r="AB32" s="4">
        <v>1</v>
      </c>
      <c r="AC32" s="4">
        <v>1</v>
      </c>
      <c r="AD32" s="4">
        <v>1</v>
      </c>
      <c r="AE32" s="4">
        <v>1</v>
      </c>
      <c r="AF32" s="4">
        <v>1</v>
      </c>
      <c r="AG32" s="4">
        <v>1</v>
      </c>
      <c r="AH32" s="4">
        <v>1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3</v>
      </c>
      <c r="AV32" s="4">
        <v>3</v>
      </c>
      <c r="AW32" s="4">
        <v>3</v>
      </c>
      <c r="AX32" s="4">
        <v>3</v>
      </c>
      <c r="AY32" s="4">
        <v>0</v>
      </c>
      <c r="AZ32" s="4">
        <v>0</v>
      </c>
      <c r="BA32" s="4">
        <v>0</v>
      </c>
      <c r="BB32" s="4">
        <v>0</v>
      </c>
      <c r="BC32" s="46">
        <v>28</v>
      </c>
      <c r="BD32" s="47">
        <v>12</v>
      </c>
      <c r="BE32" s="48">
        <v>40</v>
      </c>
      <c r="BF32" s="4">
        <v>8</v>
      </c>
      <c r="BG32" s="4">
        <v>8</v>
      </c>
      <c r="BH32" s="4">
        <v>0</v>
      </c>
      <c r="BI32" s="4">
        <v>0</v>
      </c>
      <c r="BJ32" s="4">
        <v>6</v>
      </c>
      <c r="BK32" s="4">
        <v>2</v>
      </c>
      <c r="BL32" s="4">
        <v>2</v>
      </c>
      <c r="BM32" s="4">
        <v>2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4</v>
      </c>
      <c r="BV32" s="4">
        <v>4</v>
      </c>
      <c r="BW32" s="4">
        <v>4</v>
      </c>
      <c r="BX32" s="4">
        <v>4</v>
      </c>
      <c r="BY32" s="46">
        <v>28</v>
      </c>
      <c r="BZ32" s="47">
        <v>16</v>
      </c>
      <c r="CA32" s="48">
        <v>44</v>
      </c>
      <c r="CB32" s="4">
        <v>6</v>
      </c>
      <c r="CC32" s="4">
        <v>0</v>
      </c>
      <c r="CD32" s="4">
        <v>6</v>
      </c>
      <c r="CE32" s="4">
        <v>0</v>
      </c>
      <c r="CF32" s="4">
        <v>0</v>
      </c>
      <c r="CG32" s="4">
        <v>6</v>
      </c>
      <c r="CH32" s="4">
        <v>6</v>
      </c>
      <c r="CI32" s="4">
        <v>2</v>
      </c>
      <c r="CJ32" s="4">
        <v>2</v>
      </c>
      <c r="CK32" s="4">
        <v>2</v>
      </c>
      <c r="CL32" s="4">
        <v>2</v>
      </c>
      <c r="CM32" s="4">
        <v>2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3</v>
      </c>
      <c r="CY32" s="4">
        <v>0</v>
      </c>
      <c r="CZ32" s="4">
        <v>0</v>
      </c>
      <c r="DA32" s="4">
        <v>0</v>
      </c>
      <c r="DB32" s="46">
        <v>34</v>
      </c>
      <c r="DC32" s="47">
        <v>3</v>
      </c>
      <c r="DD32" s="48">
        <v>37</v>
      </c>
      <c r="DE32" s="4">
        <v>5</v>
      </c>
      <c r="DF32" s="4">
        <v>5</v>
      </c>
      <c r="DG32" s="4">
        <v>0</v>
      </c>
      <c r="DH32" s="4">
        <v>0</v>
      </c>
      <c r="DI32" s="4">
        <v>0</v>
      </c>
      <c r="DJ32" s="4">
        <v>0</v>
      </c>
      <c r="DK32" s="4">
        <v>0</v>
      </c>
      <c r="DL32" s="4">
        <v>0</v>
      </c>
      <c r="DM32" s="4">
        <v>5</v>
      </c>
      <c r="DN32" s="4">
        <v>5</v>
      </c>
      <c r="DO32" s="4">
        <v>5</v>
      </c>
      <c r="DP32" s="4">
        <v>0</v>
      </c>
      <c r="DQ32" s="4">
        <v>0</v>
      </c>
      <c r="DR32" s="4">
        <v>0</v>
      </c>
      <c r="DS32" s="4">
        <v>0</v>
      </c>
      <c r="DT32" s="4">
        <v>0</v>
      </c>
      <c r="DU32" s="4">
        <v>0</v>
      </c>
      <c r="DV32" s="4">
        <v>0</v>
      </c>
      <c r="DW32" s="4">
        <v>0</v>
      </c>
      <c r="DX32" s="4">
        <v>0</v>
      </c>
      <c r="DY32" s="4">
        <v>0</v>
      </c>
      <c r="DZ32" s="4">
        <v>0</v>
      </c>
      <c r="EA32" s="4">
        <v>0</v>
      </c>
      <c r="EB32" s="4">
        <v>0</v>
      </c>
      <c r="EC32" s="4">
        <v>0</v>
      </c>
      <c r="ED32" s="4">
        <v>0</v>
      </c>
      <c r="EE32" s="4">
        <v>0</v>
      </c>
      <c r="EF32" s="4">
        <v>0</v>
      </c>
      <c r="EG32" s="4">
        <v>5</v>
      </c>
      <c r="EH32" s="4">
        <v>5</v>
      </c>
      <c r="EI32" s="4">
        <v>5</v>
      </c>
      <c r="EJ32" s="4">
        <v>0</v>
      </c>
      <c r="EK32" s="48">
        <v>40</v>
      </c>
      <c r="EL32" s="49">
        <v>161</v>
      </c>
      <c r="EM32" s="4">
        <v>1</v>
      </c>
      <c r="EN32" s="4">
        <v>1</v>
      </c>
      <c r="EO32" s="4">
        <v>2</v>
      </c>
      <c r="EP32" s="4">
        <v>0</v>
      </c>
      <c r="EQ32" s="4">
        <v>1</v>
      </c>
      <c r="ER32" s="4">
        <v>2</v>
      </c>
      <c r="ES32" s="4">
        <v>1</v>
      </c>
      <c r="ET32" s="4">
        <v>0</v>
      </c>
      <c r="EU32" s="4">
        <v>0</v>
      </c>
      <c r="EV32" s="4">
        <v>0</v>
      </c>
      <c r="EW32" s="4">
        <v>0</v>
      </c>
      <c r="EX32" s="4">
        <v>1</v>
      </c>
      <c r="EY32" s="4">
        <v>2</v>
      </c>
      <c r="EZ32" s="4">
        <v>2</v>
      </c>
      <c r="FA32" s="4">
        <v>2</v>
      </c>
      <c r="FB32" s="4">
        <v>1</v>
      </c>
      <c r="FC32" s="4">
        <v>0</v>
      </c>
      <c r="FD32" s="4">
        <v>0</v>
      </c>
      <c r="FE32" s="4">
        <v>0</v>
      </c>
      <c r="FF32" s="4">
        <v>0</v>
      </c>
      <c r="FG32" s="4">
        <v>1</v>
      </c>
      <c r="FH32" s="4">
        <v>0</v>
      </c>
      <c r="FI32" s="4">
        <v>0</v>
      </c>
      <c r="FJ32" s="4">
        <v>0</v>
      </c>
      <c r="FK32" s="4">
        <v>1</v>
      </c>
      <c r="FL32" s="4">
        <v>1</v>
      </c>
      <c r="FM32" s="4">
        <v>1</v>
      </c>
      <c r="FN32" s="4">
        <v>2</v>
      </c>
      <c r="FO32" s="4">
        <v>2</v>
      </c>
      <c r="FP32" s="4">
        <v>0</v>
      </c>
      <c r="FQ32" s="4">
        <v>1</v>
      </c>
      <c r="FR32" s="4">
        <v>1</v>
      </c>
      <c r="FS32" s="4">
        <v>0</v>
      </c>
      <c r="FT32" s="4">
        <v>0</v>
      </c>
      <c r="FU32" s="4">
        <v>0</v>
      </c>
      <c r="FV32" s="4">
        <v>0</v>
      </c>
      <c r="FW32" s="4">
        <v>1</v>
      </c>
      <c r="FX32" s="4">
        <v>0</v>
      </c>
      <c r="FY32" s="4">
        <v>0</v>
      </c>
      <c r="FZ32" s="4">
        <v>0</v>
      </c>
      <c r="GA32" s="4">
        <v>0</v>
      </c>
      <c r="GB32" s="4">
        <v>0</v>
      </c>
      <c r="GC32" s="4">
        <v>0</v>
      </c>
      <c r="GD32" s="4">
        <v>0</v>
      </c>
      <c r="GE32" s="4">
        <v>1</v>
      </c>
      <c r="GF32" s="4">
        <v>0</v>
      </c>
      <c r="GG32" s="4">
        <v>0</v>
      </c>
      <c r="GH32" s="4">
        <v>0</v>
      </c>
      <c r="GI32" s="4">
        <v>0</v>
      </c>
      <c r="GJ32" s="4">
        <v>0</v>
      </c>
      <c r="GK32" s="4">
        <v>0</v>
      </c>
      <c r="GL32" s="4">
        <v>0</v>
      </c>
      <c r="GM32" s="4">
        <v>0</v>
      </c>
      <c r="GN32" s="4">
        <v>0</v>
      </c>
      <c r="GO32" s="4">
        <v>0</v>
      </c>
      <c r="GP32" s="4">
        <v>0</v>
      </c>
      <c r="GQ32" s="4">
        <v>1</v>
      </c>
      <c r="GR32" s="4">
        <v>1</v>
      </c>
      <c r="GS32" s="4">
        <v>0</v>
      </c>
      <c r="GT32" s="4">
        <v>0</v>
      </c>
      <c r="GU32" s="4">
        <v>0</v>
      </c>
      <c r="GV32" s="4">
        <v>0</v>
      </c>
      <c r="GW32" s="4">
        <v>0</v>
      </c>
      <c r="GX32" s="4">
        <v>0</v>
      </c>
      <c r="GY32" s="4">
        <v>0</v>
      </c>
      <c r="GZ32" s="4">
        <v>0</v>
      </c>
      <c r="HA32" s="4">
        <v>0</v>
      </c>
      <c r="HB32" s="4">
        <v>0</v>
      </c>
      <c r="HC32" s="4">
        <v>1</v>
      </c>
      <c r="HD32" s="4">
        <v>0</v>
      </c>
      <c r="HE32" s="4">
        <v>0</v>
      </c>
      <c r="HF32" s="4">
        <v>0</v>
      </c>
      <c r="HG32" s="4">
        <v>0</v>
      </c>
      <c r="HH32" s="4">
        <v>0</v>
      </c>
      <c r="HI32" s="4">
        <v>0</v>
      </c>
      <c r="HJ32" s="4">
        <v>0</v>
      </c>
      <c r="HK32" s="4">
        <v>1</v>
      </c>
      <c r="HL32" s="4">
        <v>1</v>
      </c>
      <c r="HM32" s="4">
        <v>1</v>
      </c>
      <c r="HN32" s="4">
        <v>1</v>
      </c>
      <c r="HO32" s="4">
        <v>0</v>
      </c>
      <c r="HP32" s="4">
        <v>0</v>
      </c>
      <c r="HQ32" s="4">
        <v>0</v>
      </c>
      <c r="HR32" s="4">
        <v>0</v>
      </c>
      <c r="HS32" s="4">
        <v>0</v>
      </c>
      <c r="HT32" s="4">
        <v>0</v>
      </c>
      <c r="HU32" s="4">
        <v>0</v>
      </c>
      <c r="HV32" s="4">
        <v>0</v>
      </c>
      <c r="HW32" s="4">
        <v>1</v>
      </c>
      <c r="HX32" s="4">
        <v>1</v>
      </c>
      <c r="HY32" s="4">
        <v>1</v>
      </c>
      <c r="HZ32" s="4">
        <v>0</v>
      </c>
      <c r="IA32" s="4">
        <v>0</v>
      </c>
      <c r="IB32" s="46">
        <v>26</v>
      </c>
      <c r="IC32" s="47">
        <v>12</v>
      </c>
      <c r="ID32" s="48">
        <v>38</v>
      </c>
      <c r="IE32" s="4">
        <v>4</v>
      </c>
      <c r="IF32" s="4">
        <v>4</v>
      </c>
      <c r="IG32" s="4">
        <v>0</v>
      </c>
      <c r="IH32" s="4">
        <v>0</v>
      </c>
      <c r="II32" s="4">
        <v>0</v>
      </c>
      <c r="IJ32" s="4">
        <v>0</v>
      </c>
      <c r="IK32" s="4">
        <v>4</v>
      </c>
      <c r="IL32" s="4">
        <v>5</v>
      </c>
      <c r="IM32" s="4">
        <v>0</v>
      </c>
      <c r="IN32" s="4">
        <v>0</v>
      </c>
      <c r="IO32" s="4">
        <v>0</v>
      </c>
      <c r="IP32" s="4">
        <v>0</v>
      </c>
      <c r="IQ32" s="4">
        <v>0</v>
      </c>
      <c r="IR32" s="4">
        <v>0</v>
      </c>
      <c r="IS32" s="4">
        <v>0</v>
      </c>
      <c r="IT32" s="4">
        <v>0</v>
      </c>
      <c r="IU32" s="4">
        <v>0</v>
      </c>
      <c r="IV32" s="4">
        <v>0</v>
      </c>
      <c r="IW32" s="4">
        <v>3</v>
      </c>
      <c r="IX32" s="4">
        <v>0</v>
      </c>
      <c r="IY32" s="4">
        <v>0</v>
      </c>
      <c r="IZ32" s="4">
        <v>0</v>
      </c>
      <c r="JA32" s="4">
        <v>3</v>
      </c>
      <c r="JB32" s="4">
        <v>3</v>
      </c>
      <c r="JC32" s="4">
        <v>0</v>
      </c>
      <c r="JD32" s="4">
        <v>0</v>
      </c>
      <c r="JE32" s="46">
        <v>17</v>
      </c>
      <c r="JF32" s="47">
        <v>9</v>
      </c>
      <c r="JG32" s="48">
        <v>26</v>
      </c>
      <c r="JH32" s="4">
        <v>0</v>
      </c>
      <c r="JI32" s="4">
        <v>6</v>
      </c>
      <c r="JJ32" s="4">
        <v>5</v>
      </c>
      <c r="JK32" s="4">
        <v>0</v>
      </c>
      <c r="JL32" s="4">
        <v>0</v>
      </c>
      <c r="JM32" s="4">
        <v>5</v>
      </c>
      <c r="JN32" s="4">
        <v>2</v>
      </c>
      <c r="JO32" s="4">
        <v>0</v>
      </c>
      <c r="JP32" s="4">
        <v>2</v>
      </c>
      <c r="JQ32" s="4">
        <v>5</v>
      </c>
      <c r="JR32" s="4">
        <v>5</v>
      </c>
      <c r="JS32" s="4">
        <v>5</v>
      </c>
      <c r="JT32" s="4">
        <v>6</v>
      </c>
      <c r="JU32" s="4">
        <v>5</v>
      </c>
      <c r="JV32" s="4">
        <v>0</v>
      </c>
      <c r="JW32" s="4">
        <v>2</v>
      </c>
      <c r="JX32" s="4">
        <v>2</v>
      </c>
      <c r="JY32" s="4">
        <v>0</v>
      </c>
      <c r="JZ32" s="4">
        <v>0</v>
      </c>
      <c r="KA32" s="4">
        <v>2</v>
      </c>
      <c r="KB32" s="4">
        <v>2</v>
      </c>
      <c r="KC32" s="4">
        <v>0</v>
      </c>
      <c r="KD32" s="4">
        <v>0</v>
      </c>
      <c r="KE32" s="4">
        <v>0</v>
      </c>
      <c r="KF32" s="4">
        <v>0</v>
      </c>
      <c r="KG32" s="4">
        <v>0</v>
      </c>
      <c r="KH32" s="4">
        <v>0</v>
      </c>
      <c r="KI32" s="4">
        <v>0</v>
      </c>
      <c r="KJ32" s="4">
        <v>0</v>
      </c>
      <c r="KK32" s="4">
        <v>0</v>
      </c>
      <c r="KL32" s="4">
        <v>0</v>
      </c>
      <c r="KM32" s="46">
        <v>46</v>
      </c>
      <c r="KN32" s="47">
        <v>8</v>
      </c>
      <c r="KO32" s="48">
        <v>54</v>
      </c>
      <c r="KP32" s="45">
        <v>5</v>
      </c>
      <c r="KQ32" s="45">
        <v>5</v>
      </c>
      <c r="KR32" s="45">
        <v>0</v>
      </c>
      <c r="KS32" s="45">
        <v>0</v>
      </c>
      <c r="KT32" s="45">
        <v>0</v>
      </c>
      <c r="KU32" s="45">
        <v>0</v>
      </c>
      <c r="KV32" s="45">
        <v>0</v>
      </c>
      <c r="KW32" s="45">
        <v>0</v>
      </c>
      <c r="KX32" s="45">
        <v>5</v>
      </c>
      <c r="KY32" s="45">
        <v>5</v>
      </c>
      <c r="KZ32" s="45">
        <v>5</v>
      </c>
      <c r="LA32" s="45">
        <v>0</v>
      </c>
      <c r="LB32" s="45">
        <v>0</v>
      </c>
      <c r="LC32" s="45">
        <v>0</v>
      </c>
      <c r="LD32" s="45">
        <v>0</v>
      </c>
      <c r="LE32" s="45">
        <v>0</v>
      </c>
      <c r="LF32" s="45">
        <v>0</v>
      </c>
      <c r="LG32" s="45">
        <v>0</v>
      </c>
      <c r="LH32" s="45">
        <v>0</v>
      </c>
      <c r="LI32" s="45">
        <v>0</v>
      </c>
      <c r="LJ32" s="45">
        <v>0</v>
      </c>
      <c r="LK32" s="45">
        <v>0</v>
      </c>
      <c r="LL32" s="45">
        <v>0</v>
      </c>
      <c r="LM32" s="45">
        <v>0</v>
      </c>
      <c r="LN32" s="45">
        <v>0</v>
      </c>
      <c r="LO32" s="45">
        <v>0</v>
      </c>
      <c r="LP32" s="45">
        <v>0</v>
      </c>
      <c r="LQ32" s="45">
        <v>0</v>
      </c>
      <c r="LR32" s="45">
        <v>5</v>
      </c>
      <c r="LS32" s="45">
        <v>5</v>
      </c>
      <c r="LT32" s="45">
        <v>5</v>
      </c>
      <c r="LU32" s="45">
        <v>0</v>
      </c>
      <c r="LV32" s="48">
        <v>40</v>
      </c>
      <c r="LW32" s="50">
        <v>158</v>
      </c>
      <c r="LX32" s="51">
        <v>319</v>
      </c>
      <c r="LY32" s="68">
        <v>1612</v>
      </c>
    </row>
    <row r="33" spans="1:337" ht="18.75" customHeight="1" x14ac:dyDescent="0.4">
      <c r="A33" s="1">
        <v>1398</v>
      </c>
      <c r="B33" s="2">
        <v>35</v>
      </c>
      <c r="C33" s="1">
        <v>353213</v>
      </c>
      <c r="D33" s="1" t="s">
        <v>141</v>
      </c>
      <c r="E33" s="1"/>
      <c r="F33" s="1"/>
      <c r="G33" s="1" t="s">
        <v>113</v>
      </c>
      <c r="H33" s="6" t="s">
        <v>142</v>
      </c>
      <c r="I33" s="34">
        <v>5695</v>
      </c>
      <c r="J33" s="7">
        <v>1686</v>
      </c>
      <c r="K33" s="7">
        <v>1</v>
      </c>
      <c r="L33" s="7" t="s">
        <v>110</v>
      </c>
      <c r="M33" s="7">
        <v>416</v>
      </c>
      <c r="N33" s="7">
        <v>1044</v>
      </c>
      <c r="O33" s="4">
        <v>4</v>
      </c>
      <c r="P33" s="4">
        <v>4</v>
      </c>
      <c r="Q33" s="4">
        <v>4</v>
      </c>
      <c r="R33" s="4">
        <v>0</v>
      </c>
      <c r="S33" s="4">
        <v>4</v>
      </c>
      <c r="T33" s="4">
        <v>4</v>
      </c>
      <c r="U33" s="4">
        <v>4</v>
      </c>
      <c r="V33" s="4">
        <v>0</v>
      </c>
      <c r="W33" s="4">
        <v>1</v>
      </c>
      <c r="X33" s="4">
        <v>1</v>
      </c>
      <c r="Y33" s="4">
        <v>1</v>
      </c>
      <c r="Z33" s="4">
        <v>1</v>
      </c>
      <c r="AA33" s="4">
        <v>1</v>
      </c>
      <c r="AB33" s="4">
        <v>1</v>
      </c>
      <c r="AC33" s="4">
        <v>1</v>
      </c>
      <c r="AD33" s="4">
        <v>1</v>
      </c>
      <c r="AE33" s="4">
        <v>1</v>
      </c>
      <c r="AF33" s="4">
        <v>1</v>
      </c>
      <c r="AG33" s="4">
        <v>1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4</v>
      </c>
      <c r="AN33" s="4">
        <v>4</v>
      </c>
      <c r="AO33" s="4">
        <v>4</v>
      </c>
      <c r="AP33" s="4">
        <v>4</v>
      </c>
      <c r="AQ33" s="4">
        <v>0</v>
      </c>
      <c r="AR33" s="4">
        <v>0</v>
      </c>
      <c r="AS33" s="4">
        <v>0</v>
      </c>
      <c r="AT33" s="4">
        <v>0</v>
      </c>
      <c r="AU33" s="4">
        <v>3</v>
      </c>
      <c r="AV33" s="4">
        <v>3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6">
        <v>56</v>
      </c>
      <c r="BD33" s="47">
        <v>6</v>
      </c>
      <c r="BE33" s="48">
        <v>62</v>
      </c>
      <c r="BF33" s="4">
        <v>0</v>
      </c>
      <c r="BG33" s="4">
        <v>0</v>
      </c>
      <c r="BH33" s="4">
        <v>0</v>
      </c>
      <c r="BI33" s="4">
        <v>0</v>
      </c>
      <c r="BJ33" s="4">
        <v>6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4</v>
      </c>
      <c r="BR33" s="4">
        <v>4</v>
      </c>
      <c r="BS33" s="4">
        <v>4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6">
        <v>6</v>
      </c>
      <c r="BZ33" s="47">
        <v>12</v>
      </c>
      <c r="CA33" s="48">
        <v>18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6</v>
      </c>
      <c r="CH33" s="4">
        <v>6</v>
      </c>
      <c r="CI33" s="4">
        <v>0</v>
      </c>
      <c r="CJ33" s="4">
        <v>2</v>
      </c>
      <c r="CK33" s="4">
        <v>0</v>
      </c>
      <c r="CL33" s="4">
        <v>0</v>
      </c>
      <c r="CM33" s="4">
        <v>0</v>
      </c>
      <c r="CN33" s="4">
        <v>0</v>
      </c>
      <c r="CO33" s="4">
        <v>6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4">
        <v>0</v>
      </c>
      <c r="DB33" s="46">
        <v>20</v>
      </c>
      <c r="DC33" s="47">
        <v>0</v>
      </c>
      <c r="DD33" s="48">
        <v>20</v>
      </c>
      <c r="DE33" s="4">
        <v>0</v>
      </c>
      <c r="DF33" s="4">
        <v>0</v>
      </c>
      <c r="DG33" s="4">
        <v>0</v>
      </c>
      <c r="DH33" s="4">
        <v>0</v>
      </c>
      <c r="DI33" s="4">
        <v>5</v>
      </c>
      <c r="DJ33" s="4">
        <v>5</v>
      </c>
      <c r="DK33" s="4">
        <v>5</v>
      </c>
      <c r="DL33" s="4">
        <v>0</v>
      </c>
      <c r="DM33" s="4">
        <v>0</v>
      </c>
      <c r="DN33" s="4">
        <v>0</v>
      </c>
      <c r="DO33" s="4">
        <v>0</v>
      </c>
      <c r="DP33" s="4">
        <v>0</v>
      </c>
      <c r="DQ33" s="4">
        <v>0</v>
      </c>
      <c r="DR33" s="4">
        <v>0</v>
      </c>
      <c r="DS33" s="4">
        <v>0</v>
      </c>
      <c r="DT33" s="4">
        <v>0</v>
      </c>
      <c r="DU33" s="4">
        <v>0</v>
      </c>
      <c r="DV33" s="4">
        <v>0</v>
      </c>
      <c r="DW33" s="4">
        <v>0</v>
      </c>
      <c r="DX33" s="4">
        <v>0</v>
      </c>
      <c r="DY33" s="4">
        <v>0</v>
      </c>
      <c r="DZ33" s="4">
        <v>0</v>
      </c>
      <c r="EA33" s="4">
        <v>0</v>
      </c>
      <c r="EB33" s="4">
        <v>0</v>
      </c>
      <c r="EC33" s="4">
        <v>5</v>
      </c>
      <c r="ED33" s="4">
        <v>5</v>
      </c>
      <c r="EE33" s="4">
        <v>0</v>
      </c>
      <c r="EF33" s="4">
        <v>0</v>
      </c>
      <c r="EG33" s="4">
        <v>0</v>
      </c>
      <c r="EH33" s="4">
        <v>0</v>
      </c>
      <c r="EI33" s="4">
        <v>0</v>
      </c>
      <c r="EJ33" s="4">
        <v>0</v>
      </c>
      <c r="EK33" s="48">
        <v>25</v>
      </c>
      <c r="EL33" s="49">
        <v>125</v>
      </c>
      <c r="EM33" s="4">
        <v>1</v>
      </c>
      <c r="EN33" s="4">
        <v>1</v>
      </c>
      <c r="EO33" s="4">
        <v>2</v>
      </c>
      <c r="EP33" s="4">
        <v>2</v>
      </c>
      <c r="EQ33" s="4">
        <v>1</v>
      </c>
      <c r="ER33" s="4">
        <v>2</v>
      </c>
      <c r="ES33" s="4">
        <v>1</v>
      </c>
      <c r="ET33" s="4">
        <v>1</v>
      </c>
      <c r="EU33" s="4">
        <v>1</v>
      </c>
      <c r="EV33" s="4">
        <v>1</v>
      </c>
      <c r="EW33" s="4">
        <v>2</v>
      </c>
      <c r="EX33" s="4">
        <v>1</v>
      </c>
      <c r="EY33" s="4">
        <v>2</v>
      </c>
      <c r="EZ33" s="4">
        <v>2</v>
      </c>
      <c r="FA33" s="4">
        <v>2</v>
      </c>
      <c r="FB33" s="4">
        <v>1</v>
      </c>
      <c r="FC33" s="4">
        <v>2</v>
      </c>
      <c r="FD33" s="4">
        <v>1</v>
      </c>
      <c r="FE33" s="4">
        <v>1</v>
      </c>
      <c r="FF33" s="4">
        <v>2</v>
      </c>
      <c r="FG33" s="4">
        <v>1</v>
      </c>
      <c r="FH33" s="4">
        <v>2</v>
      </c>
      <c r="FI33" s="4">
        <v>2</v>
      </c>
      <c r="FJ33" s="4">
        <v>2</v>
      </c>
      <c r="FK33" s="4">
        <v>1</v>
      </c>
      <c r="FL33" s="4">
        <v>1</v>
      </c>
      <c r="FM33" s="4">
        <v>1</v>
      </c>
      <c r="FN33" s="4">
        <v>2</v>
      </c>
      <c r="FO33" s="4">
        <v>2</v>
      </c>
      <c r="FP33" s="4">
        <v>2</v>
      </c>
      <c r="FQ33" s="4">
        <v>1</v>
      </c>
      <c r="FR33" s="4">
        <v>1</v>
      </c>
      <c r="FS33" s="4">
        <v>1</v>
      </c>
      <c r="FT33" s="4">
        <v>1</v>
      </c>
      <c r="FU33" s="4">
        <v>0</v>
      </c>
      <c r="FV33" s="4">
        <v>2</v>
      </c>
      <c r="FW33" s="4">
        <v>1</v>
      </c>
      <c r="FX33" s="4">
        <v>1</v>
      </c>
      <c r="FY33" s="4">
        <v>0</v>
      </c>
      <c r="FZ33" s="4">
        <v>0</v>
      </c>
      <c r="GA33" s="4">
        <v>1</v>
      </c>
      <c r="GB33" s="4">
        <v>0</v>
      </c>
      <c r="GC33" s="4">
        <v>0</v>
      </c>
      <c r="GD33" s="4">
        <v>0</v>
      </c>
      <c r="GE33" s="4">
        <v>0</v>
      </c>
      <c r="GF33" s="4">
        <v>0</v>
      </c>
      <c r="GG33" s="4">
        <v>0</v>
      </c>
      <c r="GH33" s="4">
        <v>0</v>
      </c>
      <c r="GI33" s="4">
        <v>0</v>
      </c>
      <c r="GJ33" s="4">
        <v>0</v>
      </c>
      <c r="GK33" s="4">
        <v>0</v>
      </c>
      <c r="GL33" s="4">
        <v>0</v>
      </c>
      <c r="GM33" s="4">
        <v>1</v>
      </c>
      <c r="GN33" s="4">
        <v>1</v>
      </c>
      <c r="GO33" s="4">
        <v>0</v>
      </c>
      <c r="GP33" s="4">
        <v>0</v>
      </c>
      <c r="GQ33" s="4">
        <v>1</v>
      </c>
      <c r="GR33" s="4">
        <v>1</v>
      </c>
      <c r="GS33" s="4">
        <v>1</v>
      </c>
      <c r="GT33" s="4">
        <v>0</v>
      </c>
      <c r="GU33" s="4">
        <v>1</v>
      </c>
      <c r="GV33" s="4">
        <v>0</v>
      </c>
      <c r="GW33" s="4">
        <v>0</v>
      </c>
      <c r="GX33" s="4">
        <v>0</v>
      </c>
      <c r="GY33" s="4">
        <v>1</v>
      </c>
      <c r="GZ33" s="4">
        <v>0</v>
      </c>
      <c r="HA33" s="4">
        <v>0</v>
      </c>
      <c r="HB33" s="4">
        <v>0</v>
      </c>
      <c r="HC33" s="4">
        <v>1</v>
      </c>
      <c r="HD33" s="4">
        <v>0</v>
      </c>
      <c r="HE33" s="4">
        <v>0</v>
      </c>
      <c r="HF33" s="4">
        <v>0</v>
      </c>
      <c r="HG33" s="4">
        <v>0</v>
      </c>
      <c r="HH33" s="4">
        <v>0</v>
      </c>
      <c r="HI33" s="4">
        <v>0</v>
      </c>
      <c r="HJ33" s="4">
        <v>0</v>
      </c>
      <c r="HK33" s="4">
        <v>1</v>
      </c>
      <c r="HL33" s="4">
        <v>1</v>
      </c>
      <c r="HM33" s="4">
        <v>1</v>
      </c>
      <c r="HN33" s="4">
        <v>1</v>
      </c>
      <c r="HO33" s="4">
        <v>1</v>
      </c>
      <c r="HP33" s="4">
        <v>1</v>
      </c>
      <c r="HQ33" s="4">
        <v>1</v>
      </c>
      <c r="HR33" s="4">
        <v>0</v>
      </c>
      <c r="HS33" s="4">
        <v>0</v>
      </c>
      <c r="HT33" s="4">
        <v>0</v>
      </c>
      <c r="HU33" s="4">
        <v>0</v>
      </c>
      <c r="HV33" s="4">
        <v>0</v>
      </c>
      <c r="HW33" s="4">
        <v>0</v>
      </c>
      <c r="HX33" s="4">
        <v>0</v>
      </c>
      <c r="HY33" s="4">
        <v>0</v>
      </c>
      <c r="HZ33" s="4">
        <v>0</v>
      </c>
      <c r="IA33" s="4">
        <v>0</v>
      </c>
      <c r="IB33" s="46">
        <v>51</v>
      </c>
      <c r="IC33" s="47">
        <v>18</v>
      </c>
      <c r="ID33" s="48">
        <v>69</v>
      </c>
      <c r="IE33" s="4">
        <v>4</v>
      </c>
      <c r="IF33" s="4">
        <v>4</v>
      </c>
      <c r="IG33" s="4">
        <v>4</v>
      </c>
      <c r="IH33" s="4">
        <v>4</v>
      </c>
      <c r="II33" s="4">
        <v>4</v>
      </c>
      <c r="IJ33" s="4">
        <v>0</v>
      </c>
      <c r="IK33" s="4">
        <v>4</v>
      </c>
      <c r="IL33" s="4">
        <v>5</v>
      </c>
      <c r="IM33" s="4">
        <v>0</v>
      </c>
      <c r="IN33" s="4">
        <v>0</v>
      </c>
      <c r="IO33" s="4">
        <v>5</v>
      </c>
      <c r="IP33" s="4">
        <v>5</v>
      </c>
      <c r="IQ33" s="4">
        <v>0</v>
      </c>
      <c r="IR33" s="4">
        <v>0</v>
      </c>
      <c r="IS33" s="4">
        <v>3</v>
      </c>
      <c r="IT33" s="4">
        <v>0</v>
      </c>
      <c r="IU33" s="4">
        <v>0</v>
      </c>
      <c r="IV33" s="4">
        <v>0</v>
      </c>
      <c r="IW33" s="4">
        <v>3</v>
      </c>
      <c r="IX33" s="4">
        <v>3</v>
      </c>
      <c r="IY33" s="4">
        <v>3</v>
      </c>
      <c r="IZ33" s="4">
        <v>3</v>
      </c>
      <c r="JA33" s="4">
        <v>0</v>
      </c>
      <c r="JB33" s="4">
        <v>0</v>
      </c>
      <c r="JC33" s="4">
        <v>0</v>
      </c>
      <c r="JD33" s="4">
        <v>0</v>
      </c>
      <c r="JE33" s="46">
        <v>39</v>
      </c>
      <c r="JF33" s="47">
        <v>15</v>
      </c>
      <c r="JG33" s="48">
        <v>54</v>
      </c>
      <c r="JH33" s="4">
        <v>5</v>
      </c>
      <c r="JI33" s="4">
        <v>6</v>
      </c>
      <c r="JJ33" s="4">
        <v>5</v>
      </c>
      <c r="JK33" s="4">
        <v>5</v>
      </c>
      <c r="JL33" s="4">
        <v>5</v>
      </c>
      <c r="JM33" s="4">
        <v>5</v>
      </c>
      <c r="JN33" s="4">
        <v>2</v>
      </c>
      <c r="JO33" s="4">
        <v>0</v>
      </c>
      <c r="JP33" s="4">
        <v>0</v>
      </c>
      <c r="JQ33" s="4">
        <v>5</v>
      </c>
      <c r="JR33" s="4">
        <v>5</v>
      </c>
      <c r="JS33" s="4">
        <v>5</v>
      </c>
      <c r="JT33" s="4">
        <v>6</v>
      </c>
      <c r="JU33" s="4">
        <v>0</v>
      </c>
      <c r="JV33" s="4">
        <v>0</v>
      </c>
      <c r="JW33" s="4">
        <v>2</v>
      </c>
      <c r="JX33" s="4">
        <v>2</v>
      </c>
      <c r="JY33" s="4">
        <v>2</v>
      </c>
      <c r="JZ33" s="4">
        <v>0</v>
      </c>
      <c r="KA33" s="4">
        <v>2</v>
      </c>
      <c r="KB33" s="4">
        <v>2</v>
      </c>
      <c r="KC33" s="4">
        <v>2</v>
      </c>
      <c r="KD33" s="4">
        <v>0</v>
      </c>
      <c r="KE33" s="4">
        <v>0</v>
      </c>
      <c r="KF33" s="4">
        <v>0</v>
      </c>
      <c r="KG33" s="4">
        <v>0</v>
      </c>
      <c r="KH33" s="4">
        <v>0</v>
      </c>
      <c r="KI33" s="4">
        <v>2</v>
      </c>
      <c r="KJ33" s="4">
        <v>0</v>
      </c>
      <c r="KK33" s="4">
        <v>0</v>
      </c>
      <c r="KL33" s="4">
        <v>0</v>
      </c>
      <c r="KM33" s="46">
        <v>54</v>
      </c>
      <c r="KN33" s="47">
        <v>14</v>
      </c>
      <c r="KO33" s="48">
        <v>68</v>
      </c>
      <c r="KP33" s="45">
        <v>0</v>
      </c>
      <c r="KQ33" s="45">
        <v>0</v>
      </c>
      <c r="KR33" s="45">
        <v>0</v>
      </c>
      <c r="KS33" s="45">
        <v>0</v>
      </c>
      <c r="KT33" s="45">
        <v>5</v>
      </c>
      <c r="KU33" s="45">
        <v>5</v>
      </c>
      <c r="KV33" s="45">
        <v>5</v>
      </c>
      <c r="KW33" s="45">
        <v>0</v>
      </c>
      <c r="KX33" s="45">
        <v>0</v>
      </c>
      <c r="KY33" s="45">
        <v>0</v>
      </c>
      <c r="KZ33" s="45">
        <v>0</v>
      </c>
      <c r="LA33" s="45">
        <v>0</v>
      </c>
      <c r="LB33" s="45">
        <v>0</v>
      </c>
      <c r="LC33" s="45">
        <v>0</v>
      </c>
      <c r="LD33" s="45">
        <v>0</v>
      </c>
      <c r="LE33" s="45">
        <v>0</v>
      </c>
      <c r="LF33" s="45">
        <v>0</v>
      </c>
      <c r="LG33" s="45">
        <v>0</v>
      </c>
      <c r="LH33" s="45">
        <v>0</v>
      </c>
      <c r="LI33" s="45">
        <v>0</v>
      </c>
      <c r="LJ33" s="45">
        <v>0</v>
      </c>
      <c r="LK33" s="45">
        <v>0</v>
      </c>
      <c r="LL33" s="45">
        <v>0</v>
      </c>
      <c r="LM33" s="45">
        <v>0</v>
      </c>
      <c r="LN33" s="45">
        <v>5</v>
      </c>
      <c r="LO33" s="45">
        <v>5</v>
      </c>
      <c r="LP33" s="45">
        <v>0</v>
      </c>
      <c r="LQ33" s="45">
        <v>0</v>
      </c>
      <c r="LR33" s="45">
        <v>0</v>
      </c>
      <c r="LS33" s="45">
        <v>0</v>
      </c>
      <c r="LT33" s="45">
        <v>0</v>
      </c>
      <c r="LU33" s="45">
        <v>0</v>
      </c>
      <c r="LV33" s="48">
        <v>25</v>
      </c>
      <c r="LW33" s="50">
        <v>216</v>
      </c>
      <c r="LX33" s="51">
        <v>341</v>
      </c>
      <c r="LY33" s="68">
        <v>1536</v>
      </c>
    </row>
    <row r="34" spans="1:337" x14ac:dyDescent="0.4">
      <c r="A34" s="1">
        <v>1399</v>
      </c>
      <c r="B34" s="2">
        <v>35</v>
      </c>
      <c r="C34" s="1">
        <v>353418</v>
      </c>
      <c r="D34" s="1" t="s">
        <v>143</v>
      </c>
      <c r="E34" s="1"/>
      <c r="F34" s="1"/>
      <c r="G34" s="1" t="s">
        <v>113</v>
      </c>
      <c r="H34" s="6" t="s">
        <v>144</v>
      </c>
      <c r="I34" s="34">
        <v>2190</v>
      </c>
      <c r="J34" s="7">
        <v>1282</v>
      </c>
      <c r="K34" s="7">
        <v>1</v>
      </c>
      <c r="L34" s="7" t="s">
        <v>111</v>
      </c>
      <c r="M34" s="7">
        <v>348</v>
      </c>
      <c r="N34" s="7">
        <v>1427</v>
      </c>
      <c r="O34" s="4">
        <v>4</v>
      </c>
      <c r="P34" s="4">
        <v>4</v>
      </c>
      <c r="Q34" s="4">
        <v>4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1</v>
      </c>
      <c r="X34" s="4">
        <v>1</v>
      </c>
      <c r="Y34" s="4">
        <v>1</v>
      </c>
      <c r="Z34" s="4">
        <v>1</v>
      </c>
      <c r="AA34" s="4">
        <v>1</v>
      </c>
      <c r="AB34" s="4">
        <v>1</v>
      </c>
      <c r="AC34" s="4">
        <v>1</v>
      </c>
      <c r="AD34" s="4">
        <v>1</v>
      </c>
      <c r="AE34" s="4">
        <v>1</v>
      </c>
      <c r="AF34" s="4">
        <v>1</v>
      </c>
      <c r="AG34" s="4">
        <v>1</v>
      </c>
      <c r="AH34" s="4">
        <v>1</v>
      </c>
      <c r="AI34" s="4">
        <v>0</v>
      </c>
      <c r="AJ34" s="4">
        <v>0</v>
      </c>
      <c r="AK34" s="4">
        <v>0</v>
      </c>
      <c r="AL34" s="4">
        <v>0</v>
      </c>
      <c r="AM34" s="4">
        <v>4</v>
      </c>
      <c r="AN34" s="4">
        <v>0</v>
      </c>
      <c r="AO34" s="4">
        <v>4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3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6">
        <v>32</v>
      </c>
      <c r="BD34" s="47">
        <v>3</v>
      </c>
      <c r="BE34" s="48">
        <v>35</v>
      </c>
      <c r="BF34" s="4">
        <v>8</v>
      </c>
      <c r="BG34" s="4">
        <v>8</v>
      </c>
      <c r="BH34" s="4">
        <v>0</v>
      </c>
      <c r="BI34" s="4">
        <v>0</v>
      </c>
      <c r="BJ34" s="4">
        <v>6</v>
      </c>
      <c r="BK34" s="4">
        <v>2</v>
      </c>
      <c r="BL34" s="4">
        <v>2</v>
      </c>
      <c r="BM34" s="4">
        <v>2</v>
      </c>
      <c r="BN34" s="4">
        <v>0</v>
      </c>
      <c r="BO34" s="4">
        <v>8</v>
      </c>
      <c r="BP34" s="4">
        <v>8</v>
      </c>
      <c r="BQ34" s="4">
        <v>4</v>
      </c>
      <c r="BR34" s="4">
        <v>4</v>
      </c>
      <c r="BS34" s="4">
        <v>0</v>
      </c>
      <c r="BT34" s="4">
        <v>0</v>
      </c>
      <c r="BU34" s="4">
        <v>4</v>
      </c>
      <c r="BV34" s="4">
        <v>4</v>
      </c>
      <c r="BW34" s="4">
        <v>4</v>
      </c>
      <c r="BX34" s="4">
        <v>4</v>
      </c>
      <c r="BY34" s="46">
        <v>44</v>
      </c>
      <c r="BZ34" s="47">
        <v>24</v>
      </c>
      <c r="CA34" s="48">
        <v>68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6</v>
      </c>
      <c r="CH34" s="4">
        <v>6</v>
      </c>
      <c r="CI34" s="4">
        <v>2</v>
      </c>
      <c r="CJ34" s="4">
        <v>2</v>
      </c>
      <c r="CK34" s="4">
        <v>2</v>
      </c>
      <c r="CL34" s="4">
        <v>2</v>
      </c>
      <c r="CM34" s="4">
        <v>0</v>
      </c>
      <c r="CN34" s="4">
        <v>0</v>
      </c>
      <c r="CO34" s="4">
        <v>6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4">
        <v>0</v>
      </c>
      <c r="DB34" s="46">
        <v>26</v>
      </c>
      <c r="DC34" s="47">
        <v>0</v>
      </c>
      <c r="DD34" s="48">
        <v>26</v>
      </c>
      <c r="DE34" s="4">
        <v>0</v>
      </c>
      <c r="DF34" s="4">
        <v>0</v>
      </c>
      <c r="DG34" s="4">
        <v>0</v>
      </c>
      <c r="DH34" s="4">
        <v>0</v>
      </c>
      <c r="DI34" s="4">
        <v>5</v>
      </c>
      <c r="DJ34" s="4">
        <v>5</v>
      </c>
      <c r="DK34" s="4">
        <v>5</v>
      </c>
      <c r="DL34" s="4">
        <v>0</v>
      </c>
      <c r="DM34" s="4">
        <v>0</v>
      </c>
      <c r="DN34" s="4">
        <v>0</v>
      </c>
      <c r="DO34" s="4">
        <v>0</v>
      </c>
      <c r="DP34" s="4">
        <v>0</v>
      </c>
      <c r="DQ34" s="4">
        <v>0</v>
      </c>
      <c r="DR34" s="4">
        <v>0</v>
      </c>
      <c r="DS34" s="4">
        <v>0</v>
      </c>
      <c r="DT34" s="4">
        <v>0</v>
      </c>
      <c r="DU34" s="4">
        <v>0</v>
      </c>
      <c r="DV34" s="4">
        <v>0</v>
      </c>
      <c r="DW34" s="4">
        <v>0</v>
      </c>
      <c r="DX34" s="4">
        <v>0</v>
      </c>
      <c r="DY34" s="4">
        <v>0</v>
      </c>
      <c r="DZ34" s="4">
        <v>0</v>
      </c>
      <c r="EA34" s="4">
        <v>0</v>
      </c>
      <c r="EB34" s="4">
        <v>0</v>
      </c>
      <c r="EC34" s="4">
        <v>0</v>
      </c>
      <c r="ED34" s="4">
        <v>0</v>
      </c>
      <c r="EE34" s="4">
        <v>0</v>
      </c>
      <c r="EF34" s="4">
        <v>0</v>
      </c>
      <c r="EG34" s="4">
        <v>5</v>
      </c>
      <c r="EH34" s="4">
        <v>5</v>
      </c>
      <c r="EI34" s="4">
        <v>5</v>
      </c>
      <c r="EJ34" s="4">
        <v>0</v>
      </c>
      <c r="EK34" s="48">
        <v>30</v>
      </c>
      <c r="EL34" s="49">
        <v>159</v>
      </c>
      <c r="EM34" s="4">
        <v>1</v>
      </c>
      <c r="EN34" s="4">
        <v>1</v>
      </c>
      <c r="EO34" s="4">
        <v>2</v>
      </c>
      <c r="EP34" s="4">
        <v>2</v>
      </c>
      <c r="EQ34" s="4">
        <v>1</v>
      </c>
      <c r="ER34" s="4">
        <v>2</v>
      </c>
      <c r="ES34" s="4">
        <v>1</v>
      </c>
      <c r="ET34" s="4">
        <v>1</v>
      </c>
      <c r="EU34" s="4">
        <v>1</v>
      </c>
      <c r="EV34" s="4">
        <v>0</v>
      </c>
      <c r="EW34" s="4">
        <v>2</v>
      </c>
      <c r="EX34" s="4">
        <v>1</v>
      </c>
      <c r="EY34" s="4">
        <v>2</v>
      </c>
      <c r="EZ34" s="4">
        <v>2</v>
      </c>
      <c r="FA34" s="4">
        <v>2</v>
      </c>
      <c r="FB34" s="4">
        <v>1</v>
      </c>
      <c r="FC34" s="4">
        <v>2</v>
      </c>
      <c r="FD34" s="4">
        <v>0</v>
      </c>
      <c r="FE34" s="4">
        <v>1</v>
      </c>
      <c r="FF34" s="4">
        <v>2</v>
      </c>
      <c r="FG34" s="4">
        <v>1</v>
      </c>
      <c r="FH34" s="4">
        <v>2</v>
      </c>
      <c r="FI34" s="4">
        <v>0</v>
      </c>
      <c r="FJ34" s="4">
        <v>0</v>
      </c>
      <c r="FK34" s="4">
        <v>1</v>
      </c>
      <c r="FL34" s="4">
        <v>1</v>
      </c>
      <c r="FM34" s="4">
        <v>1</v>
      </c>
      <c r="FN34" s="4">
        <v>2</v>
      </c>
      <c r="FO34" s="4">
        <v>2</v>
      </c>
      <c r="FP34" s="4">
        <v>2</v>
      </c>
      <c r="FQ34" s="4">
        <v>1</v>
      </c>
      <c r="FR34" s="4">
        <v>1</v>
      </c>
      <c r="FS34" s="4">
        <v>0</v>
      </c>
      <c r="FT34" s="4">
        <v>1</v>
      </c>
      <c r="FU34" s="4">
        <v>1</v>
      </c>
      <c r="FV34" s="4">
        <v>2</v>
      </c>
      <c r="FW34" s="4">
        <v>1</v>
      </c>
      <c r="FX34" s="4">
        <v>1</v>
      </c>
      <c r="FY34" s="4">
        <v>1</v>
      </c>
      <c r="FZ34" s="4">
        <v>1</v>
      </c>
      <c r="GA34" s="4">
        <v>0</v>
      </c>
      <c r="GB34" s="4">
        <v>0</v>
      </c>
      <c r="GC34" s="4">
        <v>0</v>
      </c>
      <c r="GD34" s="4">
        <v>0</v>
      </c>
      <c r="GE34" s="4">
        <v>0</v>
      </c>
      <c r="GF34" s="4">
        <v>0</v>
      </c>
      <c r="GG34" s="4">
        <v>0</v>
      </c>
      <c r="GH34" s="4">
        <v>0</v>
      </c>
      <c r="GI34" s="4">
        <v>1</v>
      </c>
      <c r="GJ34" s="4">
        <v>0</v>
      </c>
      <c r="GK34" s="4">
        <v>0</v>
      </c>
      <c r="GL34" s="4">
        <v>0</v>
      </c>
      <c r="GM34" s="4">
        <v>1</v>
      </c>
      <c r="GN34" s="4">
        <v>1</v>
      </c>
      <c r="GO34" s="4">
        <v>1</v>
      </c>
      <c r="GP34" s="4">
        <v>0</v>
      </c>
      <c r="GQ34" s="4">
        <v>1</v>
      </c>
      <c r="GR34" s="4">
        <v>1</v>
      </c>
      <c r="GS34" s="4">
        <v>0</v>
      </c>
      <c r="GT34" s="4">
        <v>0</v>
      </c>
      <c r="GU34" s="4">
        <v>1</v>
      </c>
      <c r="GV34" s="4">
        <v>0</v>
      </c>
      <c r="GW34" s="4">
        <v>0</v>
      </c>
      <c r="GX34" s="4">
        <v>0</v>
      </c>
      <c r="GY34" s="4">
        <v>0</v>
      </c>
      <c r="GZ34" s="4">
        <v>0</v>
      </c>
      <c r="HA34" s="4">
        <v>0</v>
      </c>
      <c r="HB34" s="4">
        <v>0</v>
      </c>
      <c r="HC34" s="4">
        <v>1</v>
      </c>
      <c r="HD34" s="4">
        <v>1</v>
      </c>
      <c r="HE34" s="4">
        <v>1</v>
      </c>
      <c r="HF34" s="4">
        <v>0</v>
      </c>
      <c r="HG34" s="4">
        <v>1</v>
      </c>
      <c r="HH34" s="4">
        <v>1</v>
      </c>
      <c r="HI34" s="4">
        <v>1</v>
      </c>
      <c r="HJ34" s="4">
        <v>0</v>
      </c>
      <c r="HK34" s="4">
        <v>1</v>
      </c>
      <c r="HL34" s="4">
        <v>1</v>
      </c>
      <c r="HM34" s="4">
        <v>1</v>
      </c>
      <c r="HN34" s="4">
        <v>1</v>
      </c>
      <c r="HO34" s="4">
        <v>0</v>
      </c>
      <c r="HP34" s="4">
        <v>0</v>
      </c>
      <c r="HQ34" s="4">
        <v>0</v>
      </c>
      <c r="HR34" s="4">
        <v>0</v>
      </c>
      <c r="HS34" s="4">
        <v>0</v>
      </c>
      <c r="HT34" s="4">
        <v>0</v>
      </c>
      <c r="HU34" s="4">
        <v>0</v>
      </c>
      <c r="HV34" s="4">
        <v>0</v>
      </c>
      <c r="HW34" s="4">
        <v>1</v>
      </c>
      <c r="HX34" s="4">
        <v>1</v>
      </c>
      <c r="HY34" s="4">
        <v>1</v>
      </c>
      <c r="HZ34" s="4">
        <v>0</v>
      </c>
      <c r="IA34" s="4">
        <v>0</v>
      </c>
      <c r="IB34" s="46">
        <v>45</v>
      </c>
      <c r="IC34" s="47">
        <v>24</v>
      </c>
      <c r="ID34" s="48">
        <v>69</v>
      </c>
      <c r="IE34" s="4">
        <v>4</v>
      </c>
      <c r="IF34" s="4">
        <v>4</v>
      </c>
      <c r="IG34" s="4">
        <v>4</v>
      </c>
      <c r="IH34" s="4">
        <v>0</v>
      </c>
      <c r="II34" s="4">
        <v>0</v>
      </c>
      <c r="IJ34" s="4">
        <v>0</v>
      </c>
      <c r="IK34" s="4">
        <v>4</v>
      </c>
      <c r="IL34" s="4">
        <v>5</v>
      </c>
      <c r="IM34" s="4">
        <v>0</v>
      </c>
      <c r="IN34" s="4">
        <v>5</v>
      </c>
      <c r="IO34" s="4">
        <v>0</v>
      </c>
      <c r="IP34" s="4">
        <v>0</v>
      </c>
      <c r="IQ34" s="4">
        <v>0</v>
      </c>
      <c r="IR34" s="4">
        <v>0</v>
      </c>
      <c r="IS34" s="4">
        <v>3</v>
      </c>
      <c r="IT34" s="4">
        <v>3</v>
      </c>
      <c r="IU34" s="4">
        <v>0</v>
      </c>
      <c r="IV34" s="4">
        <v>0</v>
      </c>
      <c r="IW34" s="4">
        <v>0</v>
      </c>
      <c r="IX34" s="4">
        <v>0</v>
      </c>
      <c r="IY34" s="4">
        <v>0</v>
      </c>
      <c r="IZ34" s="4">
        <v>0</v>
      </c>
      <c r="JA34" s="4">
        <v>3</v>
      </c>
      <c r="JB34" s="4">
        <v>3</v>
      </c>
      <c r="JC34" s="4">
        <v>0</v>
      </c>
      <c r="JD34" s="4">
        <v>0</v>
      </c>
      <c r="JE34" s="46">
        <v>26</v>
      </c>
      <c r="JF34" s="47">
        <v>12</v>
      </c>
      <c r="JG34" s="48">
        <v>38</v>
      </c>
      <c r="JH34" s="4">
        <v>5</v>
      </c>
      <c r="JI34" s="4">
        <v>6</v>
      </c>
      <c r="JJ34" s="4">
        <v>5</v>
      </c>
      <c r="JK34" s="4">
        <v>5</v>
      </c>
      <c r="JL34" s="4">
        <v>0</v>
      </c>
      <c r="JM34" s="4">
        <v>5</v>
      </c>
      <c r="JN34" s="4">
        <v>2</v>
      </c>
      <c r="JO34" s="4">
        <v>2</v>
      </c>
      <c r="JP34" s="4">
        <v>2</v>
      </c>
      <c r="JQ34" s="4">
        <v>5</v>
      </c>
      <c r="JR34" s="4">
        <v>5</v>
      </c>
      <c r="JS34" s="4">
        <v>5</v>
      </c>
      <c r="JT34" s="4">
        <v>6</v>
      </c>
      <c r="JU34" s="4">
        <v>5</v>
      </c>
      <c r="JV34" s="4">
        <v>5</v>
      </c>
      <c r="JW34" s="4">
        <v>2</v>
      </c>
      <c r="JX34" s="4">
        <v>0</v>
      </c>
      <c r="JY34" s="4">
        <v>0</v>
      </c>
      <c r="JZ34" s="4">
        <v>0</v>
      </c>
      <c r="KA34" s="4">
        <v>0</v>
      </c>
      <c r="KB34" s="4">
        <v>0</v>
      </c>
      <c r="KC34" s="4">
        <v>0</v>
      </c>
      <c r="KD34" s="4">
        <v>0</v>
      </c>
      <c r="KE34" s="4">
        <v>2</v>
      </c>
      <c r="KF34" s="4">
        <v>0</v>
      </c>
      <c r="KG34" s="4">
        <v>0</v>
      </c>
      <c r="KH34" s="4">
        <v>0</v>
      </c>
      <c r="KI34" s="4">
        <v>2</v>
      </c>
      <c r="KJ34" s="4">
        <v>0</v>
      </c>
      <c r="KK34" s="4">
        <v>0</v>
      </c>
      <c r="KL34" s="4">
        <v>0</v>
      </c>
      <c r="KM34" s="46">
        <v>63</v>
      </c>
      <c r="KN34" s="47">
        <v>6</v>
      </c>
      <c r="KO34" s="48">
        <v>69</v>
      </c>
      <c r="KP34" s="45">
        <v>0</v>
      </c>
      <c r="KQ34" s="45">
        <v>0</v>
      </c>
      <c r="KR34" s="45">
        <v>0</v>
      </c>
      <c r="KS34" s="45">
        <v>0</v>
      </c>
      <c r="KT34" s="45">
        <v>5</v>
      </c>
      <c r="KU34" s="45">
        <v>5</v>
      </c>
      <c r="KV34" s="45">
        <v>5</v>
      </c>
      <c r="KW34" s="45">
        <v>0</v>
      </c>
      <c r="KX34" s="45">
        <v>0</v>
      </c>
      <c r="KY34" s="45">
        <v>0</v>
      </c>
      <c r="KZ34" s="45">
        <v>0</v>
      </c>
      <c r="LA34" s="45">
        <v>0</v>
      </c>
      <c r="LB34" s="45">
        <v>0</v>
      </c>
      <c r="LC34" s="45">
        <v>0</v>
      </c>
      <c r="LD34" s="45">
        <v>0</v>
      </c>
      <c r="LE34" s="45">
        <v>0</v>
      </c>
      <c r="LF34" s="45">
        <v>0</v>
      </c>
      <c r="LG34" s="45">
        <v>0</v>
      </c>
      <c r="LH34" s="45">
        <v>0</v>
      </c>
      <c r="LI34" s="45">
        <v>0</v>
      </c>
      <c r="LJ34" s="45">
        <v>0</v>
      </c>
      <c r="LK34" s="45">
        <v>0</v>
      </c>
      <c r="LL34" s="45">
        <v>0</v>
      </c>
      <c r="LM34" s="45">
        <v>0</v>
      </c>
      <c r="LN34" s="45">
        <v>0</v>
      </c>
      <c r="LO34" s="45">
        <v>0</v>
      </c>
      <c r="LP34" s="45">
        <v>0</v>
      </c>
      <c r="LQ34" s="45">
        <v>0</v>
      </c>
      <c r="LR34" s="45">
        <v>5</v>
      </c>
      <c r="LS34" s="45">
        <v>5</v>
      </c>
      <c r="LT34" s="45">
        <v>5</v>
      </c>
      <c r="LU34" s="45">
        <v>0</v>
      </c>
      <c r="LV34" s="48">
        <v>30</v>
      </c>
      <c r="LW34" s="50">
        <v>206</v>
      </c>
      <c r="LX34" s="51">
        <v>365</v>
      </c>
      <c r="LY34" s="68">
        <v>1448</v>
      </c>
    </row>
    <row r="35" spans="1:337" x14ac:dyDescent="0.4">
      <c r="A35" s="1">
        <v>1400</v>
      </c>
      <c r="B35" s="2">
        <v>35</v>
      </c>
      <c r="C35" s="1">
        <v>353434</v>
      </c>
      <c r="D35" s="1" t="s">
        <v>145</v>
      </c>
      <c r="E35" s="1"/>
      <c r="F35" s="1"/>
      <c r="G35" s="1" t="s">
        <v>113</v>
      </c>
      <c r="H35" s="6" t="s">
        <v>146</v>
      </c>
      <c r="I35" s="34">
        <v>14033</v>
      </c>
      <c r="J35" s="7">
        <v>5384</v>
      </c>
      <c r="K35" s="7">
        <v>2</v>
      </c>
      <c r="L35" s="7"/>
      <c r="M35" s="7">
        <v>332</v>
      </c>
      <c r="N35" s="7">
        <v>1490</v>
      </c>
      <c r="O35" s="4">
        <v>4</v>
      </c>
      <c r="P35" s="4">
        <v>4</v>
      </c>
      <c r="Q35" s="4">
        <v>4</v>
      </c>
      <c r="R35" s="4">
        <v>0</v>
      </c>
      <c r="S35" s="4">
        <v>4</v>
      </c>
      <c r="T35" s="4">
        <v>4</v>
      </c>
      <c r="U35" s="4">
        <v>4</v>
      </c>
      <c r="V35" s="4">
        <v>4</v>
      </c>
      <c r="W35" s="4">
        <v>1</v>
      </c>
      <c r="X35" s="4">
        <v>1</v>
      </c>
      <c r="Y35" s="4">
        <v>1</v>
      </c>
      <c r="Z35" s="4">
        <v>0</v>
      </c>
      <c r="AA35" s="4">
        <v>1</v>
      </c>
      <c r="AB35" s="4">
        <v>1</v>
      </c>
      <c r="AC35" s="4">
        <v>1</v>
      </c>
      <c r="AD35" s="4">
        <v>0</v>
      </c>
      <c r="AE35" s="4">
        <v>1</v>
      </c>
      <c r="AF35" s="4">
        <v>1</v>
      </c>
      <c r="AG35" s="4">
        <v>1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4</v>
      </c>
      <c r="AN35" s="4">
        <v>4</v>
      </c>
      <c r="AO35" s="4">
        <v>4</v>
      </c>
      <c r="AP35" s="4">
        <v>4</v>
      </c>
      <c r="AQ35" s="4">
        <v>0</v>
      </c>
      <c r="AR35" s="4">
        <v>0</v>
      </c>
      <c r="AS35" s="4">
        <v>0</v>
      </c>
      <c r="AT35" s="4">
        <v>0</v>
      </c>
      <c r="AU35" s="4">
        <v>3</v>
      </c>
      <c r="AV35" s="4">
        <v>3</v>
      </c>
      <c r="AW35" s="4">
        <v>3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6">
        <v>53</v>
      </c>
      <c r="BD35" s="47">
        <v>9</v>
      </c>
      <c r="BE35" s="48">
        <v>62</v>
      </c>
      <c r="BF35" s="4">
        <v>8</v>
      </c>
      <c r="BG35" s="4">
        <v>0</v>
      </c>
      <c r="BH35" s="4">
        <v>0</v>
      </c>
      <c r="BI35" s="4">
        <v>0</v>
      </c>
      <c r="BJ35" s="4">
        <v>6</v>
      </c>
      <c r="BK35" s="4">
        <v>2</v>
      </c>
      <c r="BL35" s="4">
        <v>2</v>
      </c>
      <c r="BM35" s="4">
        <v>2</v>
      </c>
      <c r="BN35" s="4">
        <v>8</v>
      </c>
      <c r="BO35" s="4">
        <v>0</v>
      </c>
      <c r="BP35" s="4">
        <v>8</v>
      </c>
      <c r="BQ35" s="4">
        <v>0</v>
      </c>
      <c r="BR35" s="4">
        <v>0</v>
      </c>
      <c r="BS35" s="4">
        <v>0</v>
      </c>
      <c r="BT35" s="4">
        <v>0</v>
      </c>
      <c r="BU35" s="4">
        <v>4</v>
      </c>
      <c r="BV35" s="4">
        <v>4</v>
      </c>
      <c r="BW35" s="4">
        <v>4</v>
      </c>
      <c r="BX35" s="4">
        <v>4</v>
      </c>
      <c r="BY35" s="46">
        <v>36</v>
      </c>
      <c r="BZ35" s="47">
        <v>16</v>
      </c>
      <c r="CA35" s="48">
        <v>52</v>
      </c>
      <c r="CB35" s="4">
        <v>6</v>
      </c>
      <c r="CC35" s="4">
        <v>6</v>
      </c>
      <c r="CD35" s="4">
        <v>0</v>
      </c>
      <c r="CE35" s="4">
        <v>0</v>
      </c>
      <c r="CF35" s="4">
        <v>0</v>
      </c>
      <c r="CG35" s="4">
        <v>0</v>
      </c>
      <c r="CH35" s="4">
        <v>6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3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4">
        <v>0</v>
      </c>
      <c r="DB35" s="46">
        <v>18</v>
      </c>
      <c r="DC35" s="47">
        <v>3</v>
      </c>
      <c r="DD35" s="48">
        <v>21</v>
      </c>
      <c r="DE35" s="4">
        <v>5</v>
      </c>
      <c r="DF35" s="4">
        <v>5</v>
      </c>
      <c r="DG35" s="4">
        <v>5</v>
      </c>
      <c r="DH35" s="4">
        <v>0</v>
      </c>
      <c r="DI35" s="4">
        <v>0</v>
      </c>
      <c r="DJ35" s="4">
        <v>0</v>
      </c>
      <c r="DK35" s="4">
        <v>0</v>
      </c>
      <c r="DL35" s="4">
        <v>0</v>
      </c>
      <c r="DM35" s="4">
        <v>5</v>
      </c>
      <c r="DN35" s="4">
        <v>5</v>
      </c>
      <c r="DO35" s="4">
        <v>5</v>
      </c>
      <c r="DP35" s="4">
        <v>0</v>
      </c>
      <c r="DQ35" s="4">
        <v>5</v>
      </c>
      <c r="DR35" s="4">
        <v>5</v>
      </c>
      <c r="DS35" s="4">
        <v>5</v>
      </c>
      <c r="DT35" s="4">
        <v>0</v>
      </c>
      <c r="DU35" s="4">
        <v>0</v>
      </c>
      <c r="DV35" s="4">
        <v>0</v>
      </c>
      <c r="DW35" s="4">
        <v>0</v>
      </c>
      <c r="DX35" s="4">
        <v>0</v>
      </c>
      <c r="DY35" s="4">
        <v>0</v>
      </c>
      <c r="DZ35" s="4">
        <v>0</v>
      </c>
      <c r="EA35" s="4">
        <v>0</v>
      </c>
      <c r="EB35" s="4">
        <v>0</v>
      </c>
      <c r="EC35" s="4">
        <v>5</v>
      </c>
      <c r="ED35" s="4">
        <v>5</v>
      </c>
      <c r="EE35" s="4">
        <v>5</v>
      </c>
      <c r="EF35" s="4">
        <v>5</v>
      </c>
      <c r="EG35" s="4">
        <v>0</v>
      </c>
      <c r="EH35" s="4">
        <v>0</v>
      </c>
      <c r="EI35" s="4">
        <v>0</v>
      </c>
      <c r="EJ35" s="4">
        <v>0</v>
      </c>
      <c r="EK35" s="48">
        <v>65</v>
      </c>
      <c r="EL35" s="49">
        <v>200</v>
      </c>
      <c r="EM35" s="4">
        <v>1</v>
      </c>
      <c r="EN35" s="4">
        <v>1</v>
      </c>
      <c r="EO35" s="4">
        <v>2</v>
      </c>
      <c r="EP35" s="4">
        <v>0</v>
      </c>
      <c r="EQ35" s="4">
        <v>1</v>
      </c>
      <c r="ER35" s="4">
        <v>2</v>
      </c>
      <c r="ES35" s="4">
        <v>0</v>
      </c>
      <c r="ET35" s="4">
        <v>0</v>
      </c>
      <c r="EU35" s="4">
        <v>1</v>
      </c>
      <c r="EV35" s="4">
        <v>0</v>
      </c>
      <c r="EW35" s="4">
        <v>0</v>
      </c>
      <c r="EX35" s="4">
        <v>1</v>
      </c>
      <c r="EY35" s="4">
        <v>0</v>
      </c>
      <c r="EZ35" s="4">
        <v>0</v>
      </c>
      <c r="FA35" s="4">
        <v>0</v>
      </c>
      <c r="FB35" s="4">
        <v>1</v>
      </c>
      <c r="FC35" s="4">
        <v>2</v>
      </c>
      <c r="FD35" s="4">
        <v>1</v>
      </c>
      <c r="FE35" s="4">
        <v>0</v>
      </c>
      <c r="FF35" s="4">
        <v>0</v>
      </c>
      <c r="FG35" s="4">
        <v>0</v>
      </c>
      <c r="FH35" s="4">
        <v>2</v>
      </c>
      <c r="FI35" s="4">
        <v>2</v>
      </c>
      <c r="FJ35" s="4">
        <v>0</v>
      </c>
      <c r="FK35" s="4">
        <v>1</v>
      </c>
      <c r="FL35" s="4">
        <v>1</v>
      </c>
      <c r="FM35" s="4">
        <v>1</v>
      </c>
      <c r="FN35" s="4">
        <v>2</v>
      </c>
      <c r="FO35" s="4">
        <v>0</v>
      </c>
      <c r="FP35" s="4">
        <v>0</v>
      </c>
      <c r="FQ35" s="4">
        <v>1</v>
      </c>
      <c r="FR35" s="4">
        <v>1</v>
      </c>
      <c r="FS35" s="4">
        <v>1</v>
      </c>
      <c r="FT35" s="4">
        <v>0</v>
      </c>
      <c r="FU35" s="4">
        <v>0</v>
      </c>
      <c r="FV35" s="4">
        <v>0</v>
      </c>
      <c r="FW35" s="4">
        <v>0</v>
      </c>
      <c r="FX35" s="4">
        <v>0</v>
      </c>
      <c r="FY35" s="4">
        <v>0</v>
      </c>
      <c r="FZ35" s="4">
        <v>0</v>
      </c>
      <c r="GA35" s="4">
        <v>1</v>
      </c>
      <c r="GB35" s="4">
        <v>1</v>
      </c>
      <c r="GC35" s="4">
        <v>1</v>
      </c>
      <c r="GD35" s="4">
        <v>0</v>
      </c>
      <c r="GE35" s="4">
        <v>1</v>
      </c>
      <c r="GF35" s="4">
        <v>1</v>
      </c>
      <c r="GG35" s="4">
        <v>1</v>
      </c>
      <c r="GH35" s="4">
        <v>0</v>
      </c>
      <c r="GI35" s="4">
        <v>1</v>
      </c>
      <c r="GJ35" s="4">
        <v>1</v>
      </c>
      <c r="GK35" s="4">
        <v>1</v>
      </c>
      <c r="GL35" s="4">
        <v>1</v>
      </c>
      <c r="GM35" s="4">
        <v>0</v>
      </c>
      <c r="GN35" s="4">
        <v>0</v>
      </c>
      <c r="GO35" s="4">
        <v>0</v>
      </c>
      <c r="GP35" s="4">
        <v>0</v>
      </c>
      <c r="GQ35" s="4">
        <v>1</v>
      </c>
      <c r="GR35" s="4">
        <v>1</v>
      </c>
      <c r="GS35" s="4">
        <v>0</v>
      </c>
      <c r="GT35" s="4">
        <v>0</v>
      </c>
      <c r="GU35" s="4">
        <v>1</v>
      </c>
      <c r="GV35" s="4">
        <v>1</v>
      </c>
      <c r="GW35" s="4">
        <v>1</v>
      </c>
      <c r="GX35" s="4">
        <v>0</v>
      </c>
      <c r="GY35" s="4">
        <v>1</v>
      </c>
      <c r="GZ35" s="4">
        <v>0</v>
      </c>
      <c r="HA35" s="4">
        <v>0</v>
      </c>
      <c r="HB35" s="4">
        <v>0</v>
      </c>
      <c r="HC35" s="4">
        <v>0</v>
      </c>
      <c r="HD35" s="4">
        <v>0</v>
      </c>
      <c r="HE35" s="4">
        <v>0</v>
      </c>
      <c r="HF35" s="4">
        <v>0</v>
      </c>
      <c r="HG35" s="4">
        <v>1</v>
      </c>
      <c r="HH35" s="4">
        <v>1</v>
      </c>
      <c r="HI35" s="4">
        <v>0</v>
      </c>
      <c r="HJ35" s="4">
        <v>0</v>
      </c>
      <c r="HK35" s="4">
        <v>1</v>
      </c>
      <c r="HL35" s="4">
        <v>1</v>
      </c>
      <c r="HM35" s="4">
        <v>1</v>
      </c>
      <c r="HN35" s="4">
        <v>1</v>
      </c>
      <c r="HO35" s="4">
        <v>1</v>
      </c>
      <c r="HP35" s="4">
        <v>1</v>
      </c>
      <c r="HQ35" s="4">
        <v>0</v>
      </c>
      <c r="HR35" s="4">
        <v>0</v>
      </c>
      <c r="HS35" s="4">
        <v>0</v>
      </c>
      <c r="HT35" s="4">
        <v>0</v>
      </c>
      <c r="HU35" s="4">
        <v>0</v>
      </c>
      <c r="HV35" s="4">
        <v>0</v>
      </c>
      <c r="HW35" s="4">
        <v>0</v>
      </c>
      <c r="HX35" s="4">
        <v>0</v>
      </c>
      <c r="HY35" s="4">
        <v>0</v>
      </c>
      <c r="HZ35" s="4">
        <v>0</v>
      </c>
      <c r="IA35" s="4">
        <v>0</v>
      </c>
      <c r="IB35" s="46">
        <v>25</v>
      </c>
      <c r="IC35" s="47">
        <v>24</v>
      </c>
      <c r="ID35" s="48">
        <v>49</v>
      </c>
      <c r="IE35" s="4">
        <v>4</v>
      </c>
      <c r="IF35" s="4">
        <v>0</v>
      </c>
      <c r="IG35" s="4">
        <v>4</v>
      </c>
      <c r="IH35" s="4">
        <v>0</v>
      </c>
      <c r="II35" s="4">
        <v>0</v>
      </c>
      <c r="IJ35" s="4">
        <v>0</v>
      </c>
      <c r="IK35" s="4">
        <v>4</v>
      </c>
      <c r="IL35" s="4">
        <v>5</v>
      </c>
      <c r="IM35" s="4">
        <v>0</v>
      </c>
      <c r="IN35" s="4">
        <v>0</v>
      </c>
      <c r="IO35" s="4">
        <v>5</v>
      </c>
      <c r="IP35" s="4">
        <v>0</v>
      </c>
      <c r="IQ35" s="4">
        <v>0</v>
      </c>
      <c r="IR35" s="4">
        <v>0</v>
      </c>
      <c r="IS35" s="4">
        <v>3</v>
      </c>
      <c r="IT35" s="4">
        <v>0</v>
      </c>
      <c r="IU35" s="4">
        <v>0</v>
      </c>
      <c r="IV35" s="4">
        <v>0</v>
      </c>
      <c r="IW35" s="4">
        <v>0</v>
      </c>
      <c r="IX35" s="4">
        <v>0</v>
      </c>
      <c r="IY35" s="4">
        <v>0</v>
      </c>
      <c r="IZ35" s="4">
        <v>0</v>
      </c>
      <c r="JA35" s="4">
        <v>3</v>
      </c>
      <c r="JB35" s="4">
        <v>3</v>
      </c>
      <c r="JC35" s="4">
        <v>3</v>
      </c>
      <c r="JD35" s="4">
        <v>0</v>
      </c>
      <c r="JE35" s="46">
        <v>22</v>
      </c>
      <c r="JF35" s="47">
        <v>12</v>
      </c>
      <c r="JG35" s="48">
        <v>34</v>
      </c>
      <c r="JH35" s="4">
        <v>0</v>
      </c>
      <c r="JI35" s="4">
        <v>6</v>
      </c>
      <c r="JJ35" s="4">
        <v>5</v>
      </c>
      <c r="JK35" s="4">
        <v>0</v>
      </c>
      <c r="JL35" s="4">
        <v>0</v>
      </c>
      <c r="JM35" s="4">
        <v>5</v>
      </c>
      <c r="JN35" s="4">
        <v>0</v>
      </c>
      <c r="JO35" s="4">
        <v>0</v>
      </c>
      <c r="JP35" s="4">
        <v>2</v>
      </c>
      <c r="JQ35" s="4">
        <v>5</v>
      </c>
      <c r="JR35" s="4">
        <v>0</v>
      </c>
      <c r="JS35" s="4">
        <v>5</v>
      </c>
      <c r="JT35" s="4">
        <v>6</v>
      </c>
      <c r="JU35" s="4">
        <v>0</v>
      </c>
      <c r="JV35" s="4">
        <v>0</v>
      </c>
      <c r="JW35" s="4">
        <v>2</v>
      </c>
      <c r="JX35" s="4">
        <v>2</v>
      </c>
      <c r="JY35" s="4">
        <v>2</v>
      </c>
      <c r="JZ35" s="4">
        <v>0</v>
      </c>
      <c r="KA35" s="4">
        <v>2</v>
      </c>
      <c r="KB35" s="4">
        <v>0</v>
      </c>
      <c r="KC35" s="4">
        <v>0</v>
      </c>
      <c r="KD35" s="4">
        <v>0</v>
      </c>
      <c r="KE35" s="4">
        <v>0</v>
      </c>
      <c r="KF35" s="4">
        <v>0</v>
      </c>
      <c r="KG35" s="4">
        <v>0</v>
      </c>
      <c r="KH35" s="4">
        <v>0</v>
      </c>
      <c r="KI35" s="4">
        <v>0</v>
      </c>
      <c r="KJ35" s="4">
        <v>0</v>
      </c>
      <c r="KK35" s="4">
        <v>0</v>
      </c>
      <c r="KL35" s="4">
        <v>0</v>
      </c>
      <c r="KM35" s="46">
        <v>34</v>
      </c>
      <c r="KN35" s="47">
        <v>8</v>
      </c>
      <c r="KO35" s="48">
        <v>42</v>
      </c>
      <c r="KP35" s="45">
        <v>5</v>
      </c>
      <c r="KQ35" s="45">
        <v>5</v>
      </c>
      <c r="KR35" s="45">
        <v>5</v>
      </c>
      <c r="KS35" s="45">
        <v>0</v>
      </c>
      <c r="KT35" s="45">
        <v>0</v>
      </c>
      <c r="KU35" s="45">
        <v>0</v>
      </c>
      <c r="KV35" s="45">
        <v>0</v>
      </c>
      <c r="KW35" s="45">
        <v>0</v>
      </c>
      <c r="KX35" s="45">
        <v>5</v>
      </c>
      <c r="KY35" s="45">
        <v>5</v>
      </c>
      <c r="KZ35" s="45">
        <v>5</v>
      </c>
      <c r="LA35" s="45">
        <v>0</v>
      </c>
      <c r="LB35" s="45">
        <v>5</v>
      </c>
      <c r="LC35" s="45">
        <v>5</v>
      </c>
      <c r="LD35" s="45">
        <v>5</v>
      </c>
      <c r="LE35" s="45">
        <v>0</v>
      </c>
      <c r="LF35" s="45">
        <v>0</v>
      </c>
      <c r="LG35" s="45">
        <v>0</v>
      </c>
      <c r="LH35" s="45">
        <v>0</v>
      </c>
      <c r="LI35" s="45">
        <v>0</v>
      </c>
      <c r="LJ35" s="45">
        <v>0</v>
      </c>
      <c r="LK35" s="45">
        <v>0</v>
      </c>
      <c r="LL35" s="45">
        <v>0</v>
      </c>
      <c r="LM35" s="45">
        <v>0</v>
      </c>
      <c r="LN35" s="45">
        <v>5</v>
      </c>
      <c r="LO35" s="45">
        <v>5</v>
      </c>
      <c r="LP35" s="45">
        <v>5</v>
      </c>
      <c r="LQ35" s="45">
        <v>5</v>
      </c>
      <c r="LR35" s="45">
        <v>0</v>
      </c>
      <c r="LS35" s="45">
        <v>0</v>
      </c>
      <c r="LT35" s="45">
        <v>0</v>
      </c>
      <c r="LU35" s="45">
        <v>0</v>
      </c>
      <c r="LV35" s="48">
        <v>65</v>
      </c>
      <c r="LW35" s="50">
        <v>190</v>
      </c>
      <c r="LX35" s="51">
        <v>390</v>
      </c>
      <c r="LY35" s="68">
        <v>1325</v>
      </c>
    </row>
    <row r="36" spans="1:337" x14ac:dyDescent="0.4">
      <c r="A36" s="1">
        <v>1401</v>
      </c>
      <c r="B36" s="2">
        <v>35</v>
      </c>
      <c r="C36" s="1">
        <v>353442</v>
      </c>
      <c r="D36" s="1" t="s">
        <v>147</v>
      </c>
      <c r="E36" s="1"/>
      <c r="F36" s="1"/>
      <c r="G36" s="1" t="s">
        <v>113</v>
      </c>
      <c r="H36" s="6" t="s">
        <v>148</v>
      </c>
      <c r="I36" s="34">
        <v>10748</v>
      </c>
      <c r="J36" s="7">
        <v>4399</v>
      </c>
      <c r="K36" s="7">
        <v>2</v>
      </c>
      <c r="L36" s="7" t="s">
        <v>110</v>
      </c>
      <c r="M36" s="7">
        <v>460</v>
      </c>
      <c r="N36" s="7">
        <v>748</v>
      </c>
      <c r="O36" s="4">
        <v>4</v>
      </c>
      <c r="P36" s="4">
        <v>4</v>
      </c>
      <c r="Q36" s="4">
        <v>4</v>
      </c>
      <c r="R36" s="4">
        <v>4</v>
      </c>
      <c r="S36" s="4">
        <v>4</v>
      </c>
      <c r="T36" s="4">
        <v>4</v>
      </c>
      <c r="U36" s="4">
        <v>4</v>
      </c>
      <c r="V36" s="4">
        <v>4</v>
      </c>
      <c r="W36" s="4">
        <v>1</v>
      </c>
      <c r="X36" s="4">
        <v>1</v>
      </c>
      <c r="Y36" s="4">
        <v>1</v>
      </c>
      <c r="Z36" s="4">
        <v>1</v>
      </c>
      <c r="AA36" s="4">
        <v>1</v>
      </c>
      <c r="AB36" s="4">
        <v>1</v>
      </c>
      <c r="AC36" s="4">
        <v>1</v>
      </c>
      <c r="AD36" s="4">
        <v>0</v>
      </c>
      <c r="AE36" s="4">
        <v>1</v>
      </c>
      <c r="AF36" s="4">
        <v>1</v>
      </c>
      <c r="AG36" s="4">
        <v>1</v>
      </c>
      <c r="AH36" s="4">
        <v>0</v>
      </c>
      <c r="AI36" s="4">
        <v>0</v>
      </c>
      <c r="AJ36" s="4">
        <v>1</v>
      </c>
      <c r="AK36" s="4">
        <v>1</v>
      </c>
      <c r="AL36" s="4">
        <v>0</v>
      </c>
      <c r="AM36" s="4">
        <v>4</v>
      </c>
      <c r="AN36" s="4">
        <v>4</v>
      </c>
      <c r="AO36" s="4">
        <v>4</v>
      </c>
      <c r="AP36" s="4">
        <v>4</v>
      </c>
      <c r="AQ36" s="4">
        <v>3</v>
      </c>
      <c r="AR36" s="4">
        <v>0</v>
      </c>
      <c r="AS36" s="4">
        <v>0</v>
      </c>
      <c r="AT36" s="4">
        <v>0</v>
      </c>
      <c r="AU36" s="4">
        <v>3</v>
      </c>
      <c r="AV36" s="4">
        <v>3</v>
      </c>
      <c r="AW36" s="4">
        <v>3</v>
      </c>
      <c r="AX36" s="4">
        <v>3</v>
      </c>
      <c r="AY36" s="4">
        <v>0</v>
      </c>
      <c r="AZ36" s="4">
        <v>0</v>
      </c>
      <c r="BA36" s="4">
        <v>0</v>
      </c>
      <c r="BB36" s="4">
        <v>0</v>
      </c>
      <c r="BC36" s="46">
        <v>60</v>
      </c>
      <c r="BD36" s="47">
        <v>15</v>
      </c>
      <c r="BE36" s="48">
        <v>75</v>
      </c>
      <c r="BF36" s="4">
        <v>8</v>
      </c>
      <c r="BG36" s="4">
        <v>8</v>
      </c>
      <c r="BH36" s="4">
        <v>8</v>
      </c>
      <c r="BI36" s="4">
        <v>8</v>
      </c>
      <c r="BJ36" s="4">
        <v>6</v>
      </c>
      <c r="BK36" s="4">
        <v>2</v>
      </c>
      <c r="BL36" s="4">
        <v>2</v>
      </c>
      <c r="BM36" s="4">
        <v>2</v>
      </c>
      <c r="BN36" s="4">
        <v>0</v>
      </c>
      <c r="BO36" s="4">
        <v>0</v>
      </c>
      <c r="BP36" s="4">
        <v>8</v>
      </c>
      <c r="BQ36" s="4">
        <v>4</v>
      </c>
      <c r="BR36" s="4">
        <v>0</v>
      </c>
      <c r="BS36" s="4">
        <v>0</v>
      </c>
      <c r="BT36" s="4">
        <v>0</v>
      </c>
      <c r="BU36" s="4">
        <v>4</v>
      </c>
      <c r="BV36" s="4">
        <v>4</v>
      </c>
      <c r="BW36" s="4">
        <v>4</v>
      </c>
      <c r="BX36" s="4">
        <v>4</v>
      </c>
      <c r="BY36" s="46">
        <v>52</v>
      </c>
      <c r="BZ36" s="47">
        <v>20</v>
      </c>
      <c r="CA36" s="48">
        <v>72</v>
      </c>
      <c r="CB36" s="4">
        <v>6</v>
      </c>
      <c r="CC36" s="4">
        <v>0</v>
      </c>
      <c r="CD36" s="4">
        <v>0</v>
      </c>
      <c r="CE36" s="4">
        <v>0</v>
      </c>
      <c r="CF36" s="4">
        <v>0</v>
      </c>
      <c r="CG36" s="4">
        <v>6</v>
      </c>
      <c r="CH36" s="4">
        <v>6</v>
      </c>
      <c r="CI36" s="4">
        <v>2</v>
      </c>
      <c r="CJ36" s="4">
        <v>2</v>
      </c>
      <c r="CK36" s="4">
        <v>2</v>
      </c>
      <c r="CL36" s="4">
        <v>2</v>
      </c>
      <c r="CM36" s="4">
        <v>2</v>
      </c>
      <c r="CN36" s="4">
        <v>0</v>
      </c>
      <c r="CO36" s="4">
        <v>0</v>
      </c>
      <c r="CP36" s="4">
        <v>3</v>
      </c>
      <c r="CQ36" s="4">
        <v>3</v>
      </c>
      <c r="CR36" s="4">
        <v>3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4">
        <v>0</v>
      </c>
      <c r="DB36" s="46">
        <v>28</v>
      </c>
      <c r="DC36" s="47">
        <v>9</v>
      </c>
      <c r="DD36" s="48">
        <v>37</v>
      </c>
      <c r="DE36" s="4">
        <v>5</v>
      </c>
      <c r="DF36" s="4">
        <v>0</v>
      </c>
      <c r="DG36" s="4">
        <v>0</v>
      </c>
      <c r="DH36" s="4">
        <v>0</v>
      </c>
      <c r="DI36" s="4">
        <v>0</v>
      </c>
      <c r="DJ36" s="4">
        <v>0</v>
      </c>
      <c r="DK36" s="4">
        <v>0</v>
      </c>
      <c r="DL36" s="4">
        <v>0</v>
      </c>
      <c r="DM36" s="4">
        <v>5</v>
      </c>
      <c r="DN36" s="4">
        <v>5</v>
      </c>
      <c r="DO36" s="4">
        <v>5</v>
      </c>
      <c r="DP36" s="4">
        <v>5</v>
      </c>
      <c r="DQ36" s="4">
        <v>5</v>
      </c>
      <c r="DR36" s="4">
        <v>5</v>
      </c>
      <c r="DS36" s="4">
        <v>5</v>
      </c>
      <c r="DT36" s="4">
        <v>0</v>
      </c>
      <c r="DU36" s="4">
        <v>0</v>
      </c>
      <c r="DV36" s="4">
        <v>0</v>
      </c>
      <c r="DW36" s="4">
        <v>0</v>
      </c>
      <c r="DX36" s="4">
        <v>0</v>
      </c>
      <c r="DY36" s="4">
        <v>5</v>
      </c>
      <c r="DZ36" s="4">
        <v>0</v>
      </c>
      <c r="EA36" s="4">
        <v>0</v>
      </c>
      <c r="EB36" s="4">
        <v>0</v>
      </c>
      <c r="EC36" s="4">
        <v>5</v>
      </c>
      <c r="ED36" s="4">
        <v>5</v>
      </c>
      <c r="EE36" s="4">
        <v>5</v>
      </c>
      <c r="EF36" s="4">
        <v>5</v>
      </c>
      <c r="EG36" s="4">
        <v>0</v>
      </c>
      <c r="EH36" s="4">
        <v>0</v>
      </c>
      <c r="EI36" s="4">
        <v>0</v>
      </c>
      <c r="EJ36" s="4">
        <v>0</v>
      </c>
      <c r="EK36" s="48">
        <v>65</v>
      </c>
      <c r="EL36" s="49">
        <v>249</v>
      </c>
      <c r="EM36" s="4">
        <v>1</v>
      </c>
      <c r="EN36" s="4">
        <v>1</v>
      </c>
      <c r="EO36" s="4">
        <v>0</v>
      </c>
      <c r="EP36" s="4">
        <v>0</v>
      </c>
      <c r="EQ36" s="4">
        <v>1</v>
      </c>
      <c r="ER36" s="4">
        <v>0</v>
      </c>
      <c r="ES36" s="4">
        <v>0</v>
      </c>
      <c r="ET36" s="4">
        <v>0</v>
      </c>
      <c r="EU36" s="4">
        <v>0</v>
      </c>
      <c r="EV36" s="4">
        <v>0</v>
      </c>
      <c r="EW36" s="4">
        <v>0</v>
      </c>
      <c r="EX36" s="4">
        <v>1</v>
      </c>
      <c r="EY36" s="4">
        <v>2</v>
      </c>
      <c r="EZ36" s="4">
        <v>0</v>
      </c>
      <c r="FA36" s="4">
        <v>0</v>
      </c>
      <c r="FB36" s="4">
        <v>1</v>
      </c>
      <c r="FC36" s="4">
        <v>0</v>
      </c>
      <c r="FD36" s="4">
        <v>0</v>
      </c>
      <c r="FE36" s="4">
        <v>0</v>
      </c>
      <c r="FF36" s="4">
        <v>0</v>
      </c>
      <c r="FG36" s="4">
        <v>0</v>
      </c>
      <c r="FH36" s="4">
        <v>0</v>
      </c>
      <c r="FI36" s="4">
        <v>0</v>
      </c>
      <c r="FJ36" s="4">
        <v>0</v>
      </c>
      <c r="FK36" s="4">
        <v>1</v>
      </c>
      <c r="FL36" s="4">
        <v>0</v>
      </c>
      <c r="FM36" s="4">
        <v>1</v>
      </c>
      <c r="FN36" s="4">
        <v>0</v>
      </c>
      <c r="FO36" s="4">
        <v>0</v>
      </c>
      <c r="FP36" s="4">
        <v>0</v>
      </c>
      <c r="FQ36" s="4">
        <v>1</v>
      </c>
      <c r="FR36" s="4">
        <v>1</v>
      </c>
      <c r="FS36" s="4">
        <v>0</v>
      </c>
      <c r="FT36" s="4">
        <v>0</v>
      </c>
      <c r="FU36" s="4">
        <v>0</v>
      </c>
      <c r="FV36" s="4">
        <v>0</v>
      </c>
      <c r="FW36" s="4">
        <v>0</v>
      </c>
      <c r="FX36" s="4">
        <v>0</v>
      </c>
      <c r="FY36" s="4">
        <v>0</v>
      </c>
      <c r="FZ36" s="4">
        <v>0</v>
      </c>
      <c r="GA36" s="4">
        <v>0</v>
      </c>
      <c r="GB36" s="4">
        <v>0</v>
      </c>
      <c r="GC36" s="4">
        <v>0</v>
      </c>
      <c r="GD36" s="4">
        <v>0</v>
      </c>
      <c r="GE36" s="4">
        <v>0</v>
      </c>
      <c r="GF36" s="4">
        <v>0</v>
      </c>
      <c r="GG36" s="4">
        <v>0</v>
      </c>
      <c r="GH36" s="4">
        <v>0</v>
      </c>
      <c r="GI36" s="4">
        <v>0</v>
      </c>
      <c r="GJ36" s="4">
        <v>0</v>
      </c>
      <c r="GK36" s="4">
        <v>0</v>
      </c>
      <c r="GL36" s="4">
        <v>0</v>
      </c>
      <c r="GM36" s="4">
        <v>1</v>
      </c>
      <c r="GN36" s="4">
        <v>0</v>
      </c>
      <c r="GO36" s="4">
        <v>0</v>
      </c>
      <c r="GP36" s="4">
        <v>0</v>
      </c>
      <c r="GQ36" s="4">
        <v>1</v>
      </c>
      <c r="GR36" s="4">
        <v>1</v>
      </c>
      <c r="GS36" s="4">
        <v>1</v>
      </c>
      <c r="GT36" s="4">
        <v>0</v>
      </c>
      <c r="GU36" s="4">
        <v>1</v>
      </c>
      <c r="GV36" s="4">
        <v>1</v>
      </c>
      <c r="GW36" s="4">
        <v>1</v>
      </c>
      <c r="GX36" s="4">
        <v>0</v>
      </c>
      <c r="GY36" s="4">
        <v>0</v>
      </c>
      <c r="GZ36" s="4">
        <v>0</v>
      </c>
      <c r="HA36" s="4">
        <v>0</v>
      </c>
      <c r="HB36" s="4">
        <v>0</v>
      </c>
      <c r="HC36" s="4">
        <v>1</v>
      </c>
      <c r="HD36" s="4">
        <v>0</v>
      </c>
      <c r="HE36" s="4">
        <v>0</v>
      </c>
      <c r="HF36" s="4">
        <v>0</v>
      </c>
      <c r="HG36" s="4">
        <v>1</v>
      </c>
      <c r="HH36" s="4">
        <v>0</v>
      </c>
      <c r="HI36" s="4">
        <v>0</v>
      </c>
      <c r="HJ36" s="4">
        <v>0</v>
      </c>
      <c r="HK36" s="4">
        <v>0</v>
      </c>
      <c r="HL36" s="4">
        <v>0</v>
      </c>
      <c r="HM36" s="4">
        <v>0</v>
      </c>
      <c r="HN36" s="4">
        <v>0</v>
      </c>
      <c r="HO36" s="4">
        <v>0</v>
      </c>
      <c r="HP36" s="4">
        <v>0</v>
      </c>
      <c r="HQ36" s="4">
        <v>0</v>
      </c>
      <c r="HR36" s="4">
        <v>0</v>
      </c>
      <c r="HS36" s="4">
        <v>0</v>
      </c>
      <c r="HT36" s="4">
        <v>0</v>
      </c>
      <c r="HU36" s="4">
        <v>0</v>
      </c>
      <c r="HV36" s="4">
        <v>0</v>
      </c>
      <c r="HW36" s="4">
        <v>0</v>
      </c>
      <c r="HX36" s="4">
        <v>0</v>
      </c>
      <c r="HY36" s="4">
        <v>0</v>
      </c>
      <c r="HZ36" s="4">
        <v>0</v>
      </c>
      <c r="IA36" s="4">
        <v>0</v>
      </c>
      <c r="IB36" s="46">
        <v>11</v>
      </c>
      <c r="IC36" s="47">
        <v>9</v>
      </c>
      <c r="ID36" s="48">
        <v>20</v>
      </c>
      <c r="IE36" s="4">
        <v>4</v>
      </c>
      <c r="IF36" s="4">
        <v>4</v>
      </c>
      <c r="IG36" s="4">
        <v>0</v>
      </c>
      <c r="IH36" s="4">
        <v>0</v>
      </c>
      <c r="II36" s="4">
        <v>0</v>
      </c>
      <c r="IJ36" s="4">
        <v>0</v>
      </c>
      <c r="IK36" s="4">
        <v>4</v>
      </c>
      <c r="IL36" s="4">
        <v>5</v>
      </c>
      <c r="IM36" s="4">
        <v>5</v>
      </c>
      <c r="IN36" s="4">
        <v>5</v>
      </c>
      <c r="IO36" s="4">
        <v>0</v>
      </c>
      <c r="IP36" s="4">
        <v>0</v>
      </c>
      <c r="IQ36" s="4">
        <v>0</v>
      </c>
      <c r="IR36" s="4">
        <v>0</v>
      </c>
      <c r="IS36" s="4">
        <v>0</v>
      </c>
      <c r="IT36" s="4">
        <v>0</v>
      </c>
      <c r="IU36" s="4">
        <v>0</v>
      </c>
      <c r="IV36" s="4">
        <v>0</v>
      </c>
      <c r="IW36" s="4">
        <v>0</v>
      </c>
      <c r="IX36" s="4">
        <v>0</v>
      </c>
      <c r="IY36" s="4">
        <v>0</v>
      </c>
      <c r="IZ36" s="4">
        <v>0</v>
      </c>
      <c r="JA36" s="4">
        <v>3</v>
      </c>
      <c r="JB36" s="4">
        <v>3</v>
      </c>
      <c r="JC36" s="4">
        <v>0</v>
      </c>
      <c r="JD36" s="4">
        <v>0</v>
      </c>
      <c r="JE36" s="46">
        <v>27</v>
      </c>
      <c r="JF36" s="47">
        <v>6</v>
      </c>
      <c r="JG36" s="48">
        <v>33</v>
      </c>
      <c r="JH36" s="4">
        <v>0</v>
      </c>
      <c r="JI36" s="4">
        <v>6</v>
      </c>
      <c r="JJ36" s="4">
        <v>0</v>
      </c>
      <c r="JK36" s="4">
        <v>0</v>
      </c>
      <c r="JL36" s="4">
        <v>0</v>
      </c>
      <c r="JM36" s="4">
        <v>5</v>
      </c>
      <c r="JN36" s="4">
        <v>2</v>
      </c>
      <c r="JO36" s="4">
        <v>2</v>
      </c>
      <c r="JP36" s="4">
        <v>2</v>
      </c>
      <c r="JQ36" s="4">
        <v>5</v>
      </c>
      <c r="JR36" s="4">
        <v>5</v>
      </c>
      <c r="JS36" s="4">
        <v>5</v>
      </c>
      <c r="JT36" s="4">
        <v>6</v>
      </c>
      <c r="JU36" s="4">
        <v>5</v>
      </c>
      <c r="JV36" s="4">
        <v>5</v>
      </c>
      <c r="JW36" s="4">
        <v>2</v>
      </c>
      <c r="JX36" s="4">
        <v>2</v>
      </c>
      <c r="JY36" s="4">
        <v>0</v>
      </c>
      <c r="JZ36" s="4">
        <v>0</v>
      </c>
      <c r="KA36" s="4">
        <v>0</v>
      </c>
      <c r="KB36" s="4">
        <v>0</v>
      </c>
      <c r="KC36" s="4">
        <v>0</v>
      </c>
      <c r="KD36" s="4">
        <v>0</v>
      </c>
      <c r="KE36" s="4">
        <v>0</v>
      </c>
      <c r="KF36" s="4">
        <v>0</v>
      </c>
      <c r="KG36" s="4">
        <v>0</v>
      </c>
      <c r="KH36" s="4">
        <v>0</v>
      </c>
      <c r="KI36" s="4">
        <v>0</v>
      </c>
      <c r="KJ36" s="4">
        <v>0</v>
      </c>
      <c r="KK36" s="4">
        <v>0</v>
      </c>
      <c r="KL36" s="4">
        <v>0</v>
      </c>
      <c r="KM36" s="46">
        <v>48</v>
      </c>
      <c r="KN36" s="47">
        <v>4</v>
      </c>
      <c r="KO36" s="48">
        <v>52</v>
      </c>
      <c r="KP36" s="45">
        <v>5</v>
      </c>
      <c r="KQ36" s="45">
        <v>0</v>
      </c>
      <c r="KR36" s="45">
        <v>0</v>
      </c>
      <c r="KS36" s="45">
        <v>0</v>
      </c>
      <c r="KT36" s="45">
        <v>0</v>
      </c>
      <c r="KU36" s="45">
        <v>0</v>
      </c>
      <c r="KV36" s="45">
        <v>0</v>
      </c>
      <c r="KW36" s="45">
        <v>0</v>
      </c>
      <c r="KX36" s="45">
        <v>5</v>
      </c>
      <c r="KY36" s="45">
        <v>5</v>
      </c>
      <c r="KZ36" s="45">
        <v>5</v>
      </c>
      <c r="LA36" s="45">
        <v>5</v>
      </c>
      <c r="LB36" s="45">
        <v>5</v>
      </c>
      <c r="LC36" s="45">
        <v>5</v>
      </c>
      <c r="LD36" s="45">
        <v>5</v>
      </c>
      <c r="LE36" s="45">
        <v>0</v>
      </c>
      <c r="LF36" s="45">
        <v>0</v>
      </c>
      <c r="LG36" s="45">
        <v>0</v>
      </c>
      <c r="LH36" s="45">
        <v>0</v>
      </c>
      <c r="LI36" s="45">
        <v>0</v>
      </c>
      <c r="LJ36" s="45">
        <v>5</v>
      </c>
      <c r="LK36" s="45">
        <v>0</v>
      </c>
      <c r="LL36" s="45">
        <v>0</v>
      </c>
      <c r="LM36" s="45">
        <v>0</v>
      </c>
      <c r="LN36" s="45">
        <v>5</v>
      </c>
      <c r="LO36" s="45">
        <v>5</v>
      </c>
      <c r="LP36" s="45">
        <v>5</v>
      </c>
      <c r="LQ36" s="45">
        <v>5</v>
      </c>
      <c r="LR36" s="45">
        <v>0</v>
      </c>
      <c r="LS36" s="45">
        <v>0</v>
      </c>
      <c r="LT36" s="45">
        <v>0</v>
      </c>
      <c r="LU36" s="45">
        <v>0</v>
      </c>
      <c r="LV36" s="48">
        <v>65</v>
      </c>
      <c r="LW36" s="50">
        <v>170</v>
      </c>
      <c r="LX36" s="51">
        <v>419</v>
      </c>
      <c r="LY36" s="68">
        <v>1199</v>
      </c>
    </row>
    <row r="37" spans="1:337" x14ac:dyDescent="0.4">
      <c r="A37" s="1">
        <v>1402</v>
      </c>
      <c r="B37" s="2">
        <v>35</v>
      </c>
      <c r="C37" s="1">
        <v>355020</v>
      </c>
      <c r="D37" s="1" t="s">
        <v>149</v>
      </c>
      <c r="E37" s="1"/>
      <c r="F37" s="1"/>
      <c r="G37" s="1" t="s">
        <v>113</v>
      </c>
      <c r="H37" s="6" t="s">
        <v>150</v>
      </c>
      <c r="I37" s="34">
        <v>2945</v>
      </c>
      <c r="J37" s="7">
        <v>1486</v>
      </c>
      <c r="K37" s="7">
        <v>1</v>
      </c>
      <c r="L37" s="7" t="s">
        <v>111</v>
      </c>
      <c r="M37" s="7">
        <v>277</v>
      </c>
      <c r="N37" s="7">
        <v>1653</v>
      </c>
      <c r="O37" s="4">
        <v>4</v>
      </c>
      <c r="P37" s="4">
        <v>4</v>
      </c>
      <c r="Q37" s="4">
        <v>4</v>
      </c>
      <c r="R37" s="4">
        <v>0</v>
      </c>
      <c r="S37" s="4">
        <v>4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3</v>
      </c>
      <c r="AV37" s="4">
        <v>3</v>
      </c>
      <c r="AW37" s="4">
        <v>3</v>
      </c>
      <c r="AX37" s="4">
        <v>3</v>
      </c>
      <c r="AY37" s="4">
        <v>0</v>
      </c>
      <c r="AZ37" s="4">
        <v>0</v>
      </c>
      <c r="BA37" s="4">
        <v>0</v>
      </c>
      <c r="BB37" s="4">
        <v>0</v>
      </c>
      <c r="BC37" s="46">
        <v>16</v>
      </c>
      <c r="BD37" s="47">
        <v>12</v>
      </c>
      <c r="BE37" s="48">
        <v>28</v>
      </c>
      <c r="BF37" s="4">
        <v>8</v>
      </c>
      <c r="BG37" s="4">
        <v>8</v>
      </c>
      <c r="BH37" s="4">
        <v>8</v>
      </c>
      <c r="BI37" s="4">
        <v>0</v>
      </c>
      <c r="BJ37" s="4">
        <v>6</v>
      </c>
      <c r="BK37" s="4">
        <v>2</v>
      </c>
      <c r="BL37" s="4">
        <v>2</v>
      </c>
      <c r="BM37" s="4">
        <v>2</v>
      </c>
      <c r="BN37" s="4">
        <v>0</v>
      </c>
      <c r="BO37" s="4">
        <v>0</v>
      </c>
      <c r="BP37" s="4">
        <v>8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6">
        <v>44</v>
      </c>
      <c r="BZ37" s="47">
        <v>0</v>
      </c>
      <c r="CA37" s="48">
        <v>44</v>
      </c>
      <c r="CB37" s="4">
        <v>0</v>
      </c>
      <c r="CC37" s="4">
        <v>0</v>
      </c>
      <c r="CD37" s="4">
        <v>6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4">
        <v>0</v>
      </c>
      <c r="DB37" s="46">
        <v>6</v>
      </c>
      <c r="DC37" s="47">
        <v>0</v>
      </c>
      <c r="DD37" s="48">
        <v>6</v>
      </c>
      <c r="DE37" s="4">
        <v>5</v>
      </c>
      <c r="DF37" s="4">
        <v>5</v>
      </c>
      <c r="DG37" s="4">
        <v>5</v>
      </c>
      <c r="DH37" s="4">
        <v>0</v>
      </c>
      <c r="DI37" s="4">
        <v>0</v>
      </c>
      <c r="DJ37" s="4">
        <v>0</v>
      </c>
      <c r="DK37" s="4">
        <v>0</v>
      </c>
      <c r="DL37" s="4">
        <v>0</v>
      </c>
      <c r="DM37" s="4">
        <v>0</v>
      </c>
      <c r="DN37" s="4">
        <v>0</v>
      </c>
      <c r="DO37" s="4">
        <v>0</v>
      </c>
      <c r="DP37" s="4">
        <v>0</v>
      </c>
      <c r="DQ37" s="4">
        <v>5</v>
      </c>
      <c r="DR37" s="4">
        <v>0</v>
      </c>
      <c r="DS37" s="4">
        <v>0</v>
      </c>
      <c r="DT37" s="4">
        <v>0</v>
      </c>
      <c r="DU37" s="4">
        <v>0</v>
      </c>
      <c r="DV37" s="4">
        <v>0</v>
      </c>
      <c r="DW37" s="4">
        <v>0</v>
      </c>
      <c r="DX37" s="4">
        <v>0</v>
      </c>
      <c r="DY37" s="4">
        <v>0</v>
      </c>
      <c r="DZ37" s="4">
        <v>0</v>
      </c>
      <c r="EA37" s="4">
        <v>0</v>
      </c>
      <c r="EB37" s="4">
        <v>0</v>
      </c>
      <c r="EC37" s="4">
        <v>0</v>
      </c>
      <c r="ED37" s="4">
        <v>0</v>
      </c>
      <c r="EE37" s="4">
        <v>0</v>
      </c>
      <c r="EF37" s="4">
        <v>0</v>
      </c>
      <c r="EG37" s="4">
        <v>5</v>
      </c>
      <c r="EH37" s="4">
        <v>5</v>
      </c>
      <c r="EI37" s="4">
        <v>5</v>
      </c>
      <c r="EJ37" s="4">
        <v>0</v>
      </c>
      <c r="EK37" s="48">
        <v>35</v>
      </c>
      <c r="EL37" s="49">
        <v>113</v>
      </c>
      <c r="EM37" s="4">
        <v>0</v>
      </c>
      <c r="EN37" s="4">
        <v>0</v>
      </c>
      <c r="EO37" s="4">
        <v>0</v>
      </c>
      <c r="EP37" s="4">
        <v>0</v>
      </c>
      <c r="EQ37" s="4">
        <v>0</v>
      </c>
      <c r="ER37" s="4">
        <v>2</v>
      </c>
      <c r="ES37" s="4">
        <v>0</v>
      </c>
      <c r="ET37" s="4">
        <v>0</v>
      </c>
      <c r="EU37" s="4">
        <v>0</v>
      </c>
      <c r="EV37" s="4">
        <v>0</v>
      </c>
      <c r="EW37" s="4">
        <v>0</v>
      </c>
      <c r="EX37" s="4">
        <v>0</v>
      </c>
      <c r="EY37" s="4">
        <v>0</v>
      </c>
      <c r="EZ37" s="4">
        <v>0</v>
      </c>
      <c r="FA37" s="4">
        <v>0</v>
      </c>
      <c r="FB37" s="4">
        <v>0</v>
      </c>
      <c r="FC37" s="4">
        <v>0</v>
      </c>
      <c r="FD37" s="4">
        <v>0</v>
      </c>
      <c r="FE37" s="4">
        <v>0</v>
      </c>
      <c r="FF37" s="4">
        <v>0</v>
      </c>
      <c r="FG37" s="4">
        <v>0</v>
      </c>
      <c r="FH37" s="4">
        <v>0</v>
      </c>
      <c r="FI37" s="4">
        <v>0</v>
      </c>
      <c r="FJ37" s="4">
        <v>0</v>
      </c>
      <c r="FK37" s="4">
        <v>0</v>
      </c>
      <c r="FL37" s="4">
        <v>0</v>
      </c>
      <c r="FM37" s="4">
        <v>0</v>
      </c>
      <c r="FN37" s="4">
        <v>0</v>
      </c>
      <c r="FO37" s="4">
        <v>0</v>
      </c>
      <c r="FP37" s="4">
        <v>0</v>
      </c>
      <c r="FQ37" s="4">
        <v>0</v>
      </c>
      <c r="FR37" s="4">
        <v>0</v>
      </c>
      <c r="FS37" s="4">
        <v>0</v>
      </c>
      <c r="FT37" s="4">
        <v>0</v>
      </c>
      <c r="FU37" s="4">
        <v>0</v>
      </c>
      <c r="FV37" s="4">
        <v>0</v>
      </c>
      <c r="FW37" s="4">
        <v>1</v>
      </c>
      <c r="FX37" s="4">
        <v>1</v>
      </c>
      <c r="FY37" s="4">
        <v>1</v>
      </c>
      <c r="FZ37" s="4">
        <v>1</v>
      </c>
      <c r="GA37" s="4">
        <v>1</v>
      </c>
      <c r="GB37" s="4">
        <v>1</v>
      </c>
      <c r="GC37" s="4">
        <v>0</v>
      </c>
      <c r="GD37" s="4">
        <v>0</v>
      </c>
      <c r="GE37" s="4">
        <v>1</v>
      </c>
      <c r="GF37" s="4">
        <v>1</v>
      </c>
      <c r="GG37" s="4">
        <v>0</v>
      </c>
      <c r="GH37" s="4">
        <v>0</v>
      </c>
      <c r="GI37" s="4">
        <v>1</v>
      </c>
      <c r="GJ37" s="4">
        <v>1</v>
      </c>
      <c r="GK37" s="4">
        <v>1</v>
      </c>
      <c r="GL37" s="4">
        <v>0</v>
      </c>
      <c r="GM37" s="4">
        <v>1</v>
      </c>
      <c r="GN37" s="4">
        <v>0</v>
      </c>
      <c r="GO37" s="4">
        <v>0</v>
      </c>
      <c r="GP37" s="4">
        <v>0</v>
      </c>
      <c r="GQ37" s="4">
        <v>1</v>
      </c>
      <c r="GR37" s="4">
        <v>1</v>
      </c>
      <c r="GS37" s="4">
        <v>1</v>
      </c>
      <c r="GT37" s="4">
        <v>0</v>
      </c>
      <c r="GU37" s="4">
        <v>1</v>
      </c>
      <c r="GV37" s="4">
        <v>1</v>
      </c>
      <c r="GW37" s="4">
        <v>1</v>
      </c>
      <c r="GX37" s="4">
        <v>1</v>
      </c>
      <c r="GY37" s="4">
        <v>0</v>
      </c>
      <c r="GZ37" s="4">
        <v>0</v>
      </c>
      <c r="HA37" s="4">
        <v>0</v>
      </c>
      <c r="HB37" s="4">
        <v>0</v>
      </c>
      <c r="HC37" s="4">
        <v>0</v>
      </c>
      <c r="HD37" s="4">
        <v>0</v>
      </c>
      <c r="HE37" s="4">
        <v>0</v>
      </c>
      <c r="HF37" s="4">
        <v>0</v>
      </c>
      <c r="HG37" s="4">
        <v>1</v>
      </c>
      <c r="HH37" s="4">
        <v>1</v>
      </c>
      <c r="HI37" s="4">
        <v>1</v>
      </c>
      <c r="HJ37" s="4">
        <v>0</v>
      </c>
      <c r="HK37" s="4">
        <v>1</v>
      </c>
      <c r="HL37" s="4">
        <v>1</v>
      </c>
      <c r="HM37" s="4">
        <v>1</v>
      </c>
      <c r="HN37" s="4">
        <v>1</v>
      </c>
      <c r="HO37" s="4">
        <v>0</v>
      </c>
      <c r="HP37" s="4">
        <v>0</v>
      </c>
      <c r="HQ37" s="4">
        <v>0</v>
      </c>
      <c r="HR37" s="4">
        <v>0</v>
      </c>
      <c r="HS37" s="4">
        <v>0</v>
      </c>
      <c r="HT37" s="4">
        <v>0</v>
      </c>
      <c r="HU37" s="4">
        <v>0</v>
      </c>
      <c r="HV37" s="4">
        <v>0</v>
      </c>
      <c r="HW37" s="4">
        <v>1</v>
      </c>
      <c r="HX37" s="4">
        <v>1</v>
      </c>
      <c r="HY37" s="4">
        <v>0</v>
      </c>
      <c r="HZ37" s="4">
        <v>0</v>
      </c>
      <c r="IA37" s="4">
        <v>0</v>
      </c>
      <c r="IB37" s="46">
        <v>2</v>
      </c>
      <c r="IC37" s="47">
        <v>28</v>
      </c>
      <c r="ID37" s="48">
        <v>30</v>
      </c>
      <c r="IE37" s="4">
        <v>4</v>
      </c>
      <c r="IF37" s="4">
        <v>0</v>
      </c>
      <c r="IG37" s="4">
        <v>0</v>
      </c>
      <c r="IH37" s="4">
        <v>0</v>
      </c>
      <c r="II37" s="4">
        <v>0</v>
      </c>
      <c r="IJ37" s="4">
        <v>0</v>
      </c>
      <c r="IK37" s="4">
        <v>4</v>
      </c>
      <c r="IL37" s="4">
        <v>0</v>
      </c>
      <c r="IM37" s="4">
        <v>0</v>
      </c>
      <c r="IN37" s="4">
        <v>0</v>
      </c>
      <c r="IO37" s="4">
        <v>0</v>
      </c>
      <c r="IP37" s="4">
        <v>0</v>
      </c>
      <c r="IQ37" s="4">
        <v>0</v>
      </c>
      <c r="IR37" s="4">
        <v>0</v>
      </c>
      <c r="IS37" s="4">
        <v>3</v>
      </c>
      <c r="IT37" s="4">
        <v>3</v>
      </c>
      <c r="IU37" s="4">
        <v>3</v>
      </c>
      <c r="IV37" s="4">
        <v>0</v>
      </c>
      <c r="IW37" s="4">
        <v>0</v>
      </c>
      <c r="IX37" s="4">
        <v>0</v>
      </c>
      <c r="IY37" s="4">
        <v>0</v>
      </c>
      <c r="IZ37" s="4">
        <v>0</v>
      </c>
      <c r="JA37" s="4">
        <v>3</v>
      </c>
      <c r="JB37" s="4">
        <v>3</v>
      </c>
      <c r="JC37" s="4">
        <v>0</v>
      </c>
      <c r="JD37" s="4">
        <v>0</v>
      </c>
      <c r="JE37" s="46">
        <v>8</v>
      </c>
      <c r="JF37" s="47">
        <v>15</v>
      </c>
      <c r="JG37" s="48">
        <v>23</v>
      </c>
      <c r="JH37" s="4">
        <v>5</v>
      </c>
      <c r="JI37" s="4">
        <v>6</v>
      </c>
      <c r="JJ37" s="4">
        <v>5</v>
      </c>
      <c r="JK37" s="4">
        <v>0</v>
      </c>
      <c r="JL37" s="4">
        <v>5</v>
      </c>
      <c r="JM37" s="4">
        <v>5</v>
      </c>
      <c r="JN37" s="4">
        <v>0</v>
      </c>
      <c r="JO37" s="4">
        <v>0</v>
      </c>
      <c r="JP37" s="4">
        <v>2</v>
      </c>
      <c r="JQ37" s="4">
        <v>0</v>
      </c>
      <c r="JR37" s="4">
        <v>5</v>
      </c>
      <c r="JS37" s="4">
        <v>5</v>
      </c>
      <c r="JT37" s="4">
        <v>6</v>
      </c>
      <c r="JU37" s="4">
        <v>5</v>
      </c>
      <c r="JV37" s="4">
        <v>5</v>
      </c>
      <c r="JW37" s="4">
        <v>2</v>
      </c>
      <c r="JX37" s="4">
        <v>0</v>
      </c>
      <c r="JY37" s="4">
        <v>0</v>
      </c>
      <c r="JZ37" s="4">
        <v>0</v>
      </c>
      <c r="KA37" s="4">
        <v>0</v>
      </c>
      <c r="KB37" s="4">
        <v>0</v>
      </c>
      <c r="KC37" s="4">
        <v>0</v>
      </c>
      <c r="KD37" s="4">
        <v>0</v>
      </c>
      <c r="KE37" s="4">
        <v>0</v>
      </c>
      <c r="KF37" s="4">
        <v>0</v>
      </c>
      <c r="KG37" s="4">
        <v>0</v>
      </c>
      <c r="KH37" s="4">
        <v>0</v>
      </c>
      <c r="KI37" s="4">
        <v>0</v>
      </c>
      <c r="KJ37" s="4">
        <v>0</v>
      </c>
      <c r="KK37" s="4">
        <v>0</v>
      </c>
      <c r="KL37" s="4">
        <v>0</v>
      </c>
      <c r="KM37" s="46">
        <v>54</v>
      </c>
      <c r="KN37" s="47">
        <v>2</v>
      </c>
      <c r="KO37" s="48">
        <v>56</v>
      </c>
      <c r="KP37" s="45">
        <v>5</v>
      </c>
      <c r="KQ37" s="45">
        <v>5</v>
      </c>
      <c r="KR37" s="45">
        <v>5</v>
      </c>
      <c r="KS37" s="45">
        <v>0</v>
      </c>
      <c r="KT37" s="45">
        <v>0</v>
      </c>
      <c r="KU37" s="45">
        <v>0</v>
      </c>
      <c r="KV37" s="45">
        <v>0</v>
      </c>
      <c r="KW37" s="45">
        <v>0</v>
      </c>
      <c r="KX37" s="45">
        <v>0</v>
      </c>
      <c r="KY37" s="45">
        <v>0</v>
      </c>
      <c r="KZ37" s="45">
        <v>0</v>
      </c>
      <c r="LA37" s="45">
        <v>0</v>
      </c>
      <c r="LB37" s="45">
        <v>5</v>
      </c>
      <c r="LC37" s="45">
        <v>0</v>
      </c>
      <c r="LD37" s="45">
        <v>0</v>
      </c>
      <c r="LE37" s="45">
        <v>0</v>
      </c>
      <c r="LF37" s="45">
        <v>0</v>
      </c>
      <c r="LG37" s="45">
        <v>0</v>
      </c>
      <c r="LH37" s="45">
        <v>0</v>
      </c>
      <c r="LI37" s="45">
        <v>0</v>
      </c>
      <c r="LJ37" s="45">
        <v>0</v>
      </c>
      <c r="LK37" s="45">
        <v>0</v>
      </c>
      <c r="LL37" s="45">
        <v>0</v>
      </c>
      <c r="LM37" s="45">
        <v>0</v>
      </c>
      <c r="LN37" s="45">
        <v>0</v>
      </c>
      <c r="LO37" s="45">
        <v>0</v>
      </c>
      <c r="LP37" s="45">
        <v>0</v>
      </c>
      <c r="LQ37" s="45">
        <v>0</v>
      </c>
      <c r="LR37" s="45">
        <v>5</v>
      </c>
      <c r="LS37" s="45">
        <v>5</v>
      </c>
      <c r="LT37" s="45">
        <v>5</v>
      </c>
      <c r="LU37" s="45">
        <v>0</v>
      </c>
      <c r="LV37" s="48">
        <v>35</v>
      </c>
      <c r="LW37" s="50">
        <v>144</v>
      </c>
      <c r="LX37" s="51">
        <v>257</v>
      </c>
      <c r="LY37" s="68">
        <v>1713</v>
      </c>
    </row>
  </sheetData>
  <autoFilter ref="A18:LY18" xr:uid="{68DF0D7D-9734-4C72-8B73-A6070E7C916C}"/>
  <mergeCells count="455">
    <mergeCell ref="EM4:FV4"/>
    <mergeCell ref="IH7:IH8"/>
    <mergeCell ref="HO6:IA6"/>
    <mergeCell ref="IE6:IJ6"/>
    <mergeCell ref="FO7:FO8"/>
    <mergeCell ref="II7:II8"/>
    <mergeCell ref="FQ5:FV5"/>
    <mergeCell ref="FQ6:FV6"/>
    <mergeCell ref="FU7:FU8"/>
    <mergeCell ref="FV7:FV8"/>
    <mergeCell ref="GQ6:GX6"/>
    <mergeCell ref="GY6:HB6"/>
    <mergeCell ref="HC6:HF6"/>
    <mergeCell ref="HG6:HJ6"/>
    <mergeCell ref="FW6:FZ6"/>
    <mergeCell ref="GA6:GL6"/>
    <mergeCell ref="GM6:GP6"/>
    <mergeCell ref="HG7:HG8"/>
    <mergeCell ref="HH7:HH8"/>
    <mergeCell ref="GY7:GY8"/>
    <mergeCell ref="FG5:FJ5"/>
    <mergeCell ref="FK5:FP5"/>
    <mergeCell ref="FW5:FZ5"/>
    <mergeCell ref="GA5:GL5"/>
    <mergeCell ref="BJ7:BJ8"/>
    <mergeCell ref="FB6:FF6"/>
    <mergeCell ref="FF7:FF8"/>
    <mergeCell ref="BJ6:BP6"/>
    <mergeCell ref="BQ6:BT6"/>
    <mergeCell ref="BU6:BX6"/>
    <mergeCell ref="CB6:CF6"/>
    <mergeCell ref="CG6:CO6"/>
    <mergeCell ref="CP6:CS6"/>
    <mergeCell ref="CT6:CW6"/>
    <mergeCell ref="CX6:DA6"/>
    <mergeCell ref="DE6:DL6"/>
    <mergeCell ref="DM6:DP6"/>
    <mergeCell ref="DQ6:DX6"/>
    <mergeCell ref="DY6:EB6"/>
    <mergeCell ref="EC6:EJ6"/>
    <mergeCell ref="CC7:CC8"/>
    <mergeCell ref="CD7:CD8"/>
    <mergeCell ref="CE7:CE8"/>
    <mergeCell ref="CF7:CF8"/>
    <mergeCell ref="CG7:CG8"/>
    <mergeCell ref="CY7:CY8"/>
    <mergeCell ref="CZ7:CZ8"/>
    <mergeCell ref="DP7:DP8"/>
    <mergeCell ref="W6:AL6"/>
    <mergeCell ref="AM6:AP6"/>
    <mergeCell ref="AQ6:AT6"/>
    <mergeCell ref="AU6:AX6"/>
    <mergeCell ref="AY6:BB6"/>
    <mergeCell ref="BF6:BI6"/>
    <mergeCell ref="L2:L8"/>
    <mergeCell ref="AM7:AM8"/>
    <mergeCell ref="AN7:AN8"/>
    <mergeCell ref="AO7:AO8"/>
    <mergeCell ref="BB7:BB8"/>
    <mergeCell ref="BF7:BF8"/>
    <mergeCell ref="BG7:BG8"/>
    <mergeCell ref="BH7:BH8"/>
    <mergeCell ref="BI7:BI8"/>
    <mergeCell ref="N2:N8"/>
    <mergeCell ref="M2:M8"/>
    <mergeCell ref="AV7:AV8"/>
    <mergeCell ref="AW7:AW8"/>
    <mergeCell ref="AX7:AX8"/>
    <mergeCell ref="AY7:AY8"/>
    <mergeCell ref="AZ7:AZ8"/>
    <mergeCell ref="O7:O8"/>
    <mergeCell ref="P7:P8"/>
    <mergeCell ref="L11:L17"/>
    <mergeCell ref="O1:EL1"/>
    <mergeCell ref="EM1:LW1"/>
    <mergeCell ref="KA7:KD7"/>
    <mergeCell ref="KE7:KH7"/>
    <mergeCell ref="I11:I17"/>
    <mergeCell ref="J11:J17"/>
    <mergeCell ref="JH12:JL12"/>
    <mergeCell ref="JM12:JR12"/>
    <mergeCell ref="JS12:JV12"/>
    <mergeCell ref="JW12:KD12"/>
    <mergeCell ref="KE12:KL12"/>
    <mergeCell ref="KN11:KN12"/>
    <mergeCell ref="KO11:KO12"/>
    <mergeCell ref="LV11:LV12"/>
    <mergeCell ref="LW11:LW12"/>
    <mergeCell ref="KP12:KW12"/>
    <mergeCell ref="KX12:LA12"/>
    <mergeCell ref="LB12:LI12"/>
    <mergeCell ref="LJ12:LM12"/>
    <mergeCell ref="JA12:JD12"/>
    <mergeCell ref="IO12:IR12"/>
    <mergeCell ref="O6:R6"/>
    <mergeCell ref="S6:V6"/>
    <mergeCell ref="GY12:HB12"/>
    <mergeCell ref="HC12:HF12"/>
    <mergeCell ref="HG12:HJ12"/>
    <mergeCell ref="BY11:BY12"/>
    <mergeCell ref="BZ11:BZ12"/>
    <mergeCell ref="FB12:FF12"/>
    <mergeCell ref="FQ12:FV12"/>
    <mergeCell ref="EM12:EP12"/>
    <mergeCell ref="EQ12:EW12"/>
    <mergeCell ref="EX12:FA12"/>
    <mergeCell ref="FG12:FJ12"/>
    <mergeCell ref="BQ12:BT12"/>
    <mergeCell ref="CA11:CA12"/>
    <mergeCell ref="DY12:EB12"/>
    <mergeCell ref="EC12:EJ12"/>
    <mergeCell ref="BC11:BC12"/>
    <mergeCell ref="BD11:BD12"/>
    <mergeCell ref="BE11:BE12"/>
    <mergeCell ref="BU12:BX12"/>
    <mergeCell ref="CB12:CF12"/>
    <mergeCell ref="CG12:CO12"/>
    <mergeCell ref="CP12:CS12"/>
    <mergeCell ref="CT12:CW12"/>
    <mergeCell ref="CX12:DA12"/>
    <mergeCell ref="IW12:IZ12"/>
    <mergeCell ref="HK12:HN12"/>
    <mergeCell ref="HO12:IA12"/>
    <mergeCell ref="IE12:IJ12"/>
    <mergeCell ref="IB11:IB12"/>
    <mergeCell ref="IC11:IC12"/>
    <mergeCell ref="ID11:ID12"/>
    <mergeCell ref="O12:R12"/>
    <mergeCell ref="S12:V12"/>
    <mergeCell ref="W12:AL12"/>
    <mergeCell ref="AM12:AP12"/>
    <mergeCell ref="DB11:DB12"/>
    <mergeCell ref="DC11:DC12"/>
    <mergeCell ref="DD11:DD12"/>
    <mergeCell ref="EK11:EK12"/>
    <mergeCell ref="EL11:EL12"/>
    <mergeCell ref="DE12:DL12"/>
    <mergeCell ref="DM12:DP12"/>
    <mergeCell ref="DQ12:DX12"/>
    <mergeCell ref="AQ12:AT12"/>
    <mergeCell ref="AU12:AX12"/>
    <mergeCell ref="AY12:BB12"/>
    <mergeCell ref="BF12:BI12"/>
    <mergeCell ref="BJ12:BP12"/>
    <mergeCell ref="KM11:KM12"/>
    <mergeCell ref="FK12:FP12"/>
    <mergeCell ref="FW12:FZ12"/>
    <mergeCell ref="GA12:GL12"/>
    <mergeCell ref="GM12:GP12"/>
    <mergeCell ref="GQ12:GX12"/>
    <mergeCell ref="HK6:HN6"/>
    <mergeCell ref="GM7:GM8"/>
    <mergeCell ref="GN7:GN8"/>
    <mergeCell ref="GO7:GO8"/>
    <mergeCell ref="GP7:GP8"/>
    <mergeCell ref="GQ7:GT7"/>
    <mergeCell ref="GU7:GX7"/>
    <mergeCell ref="HK7:HK8"/>
    <mergeCell ref="HL7:HL8"/>
    <mergeCell ref="HM7:HM8"/>
    <mergeCell ref="HE7:HE8"/>
    <mergeCell ref="HF7:HF8"/>
    <mergeCell ref="FL7:FL8"/>
    <mergeCell ref="JG11:JG12"/>
    <mergeCell ref="JE11:JE12"/>
    <mergeCell ref="JF11:JF12"/>
    <mergeCell ref="IK12:IN12"/>
    <mergeCell ref="IS12:IV12"/>
    <mergeCell ref="LM7:LM8"/>
    <mergeCell ref="JW7:JZ7"/>
    <mergeCell ref="KI7:KL7"/>
    <mergeCell ref="JN7:JP7"/>
    <mergeCell ref="JQ7:JQ8"/>
    <mergeCell ref="JR7:JR8"/>
    <mergeCell ref="JS7:JS8"/>
    <mergeCell ref="JT7:JT8"/>
    <mergeCell ref="JU7:JU8"/>
    <mergeCell ref="LA7:LA8"/>
    <mergeCell ref="LB7:LE7"/>
    <mergeCell ref="LF7:LI7"/>
    <mergeCell ref="LJ7:LJ8"/>
    <mergeCell ref="LK7:LK8"/>
    <mergeCell ref="KY7:KY8"/>
    <mergeCell ref="KZ7:KZ8"/>
    <mergeCell ref="KX7:KX8"/>
    <mergeCell ref="KO4:KO8"/>
    <mergeCell ref="KE5:KL5"/>
    <mergeCell ref="KX5:LA5"/>
    <mergeCell ref="JW4:KL4"/>
    <mergeCell ref="KP4:LU4"/>
    <mergeCell ref="KP5:KW5"/>
    <mergeCell ref="BS7:BS8"/>
    <mergeCell ref="BT7:BT8"/>
    <mergeCell ref="BU7:BU8"/>
    <mergeCell ref="BV7:BV8"/>
    <mergeCell ref="BW7:BW8"/>
    <mergeCell ref="BX7:BX8"/>
    <mergeCell ref="CR7:CR8"/>
    <mergeCell ref="CS7:CS8"/>
    <mergeCell ref="CT7:CT8"/>
    <mergeCell ref="CH7:CH8"/>
    <mergeCell ref="CI7:CM7"/>
    <mergeCell ref="CN7:CN8"/>
    <mergeCell ref="CO7:CO8"/>
    <mergeCell ref="CP7:CP8"/>
    <mergeCell ref="CQ7:CQ8"/>
    <mergeCell ref="CB7:CB8"/>
    <mergeCell ref="LN12:LU12"/>
    <mergeCell ref="LY2:LY17"/>
    <mergeCell ref="LX11:LX12"/>
    <mergeCell ref="LX2:LX8"/>
    <mergeCell ref="KP7:KS7"/>
    <mergeCell ref="IS7:IS8"/>
    <mergeCell ref="IT7:IT8"/>
    <mergeCell ref="IU7:IU8"/>
    <mergeCell ref="KT7:KW7"/>
    <mergeCell ref="JB7:JB8"/>
    <mergeCell ref="JC7:JC8"/>
    <mergeCell ref="JS6:JV6"/>
    <mergeCell ref="JW6:KD6"/>
    <mergeCell ref="KE6:KL6"/>
    <mergeCell ref="LJ5:LM5"/>
    <mergeCell ref="LN5:LU5"/>
    <mergeCell ref="LL7:LL8"/>
    <mergeCell ref="LN7:LQ7"/>
    <mergeCell ref="LR7:LU7"/>
    <mergeCell ref="LB6:LI6"/>
    <mergeCell ref="LJ6:LM6"/>
    <mergeCell ref="LN6:LU6"/>
    <mergeCell ref="KP6:KW6"/>
    <mergeCell ref="KX6:LA6"/>
    <mergeCell ref="Q7:Q8"/>
    <mergeCell ref="R7:R8"/>
    <mergeCell ref="S7:S8"/>
    <mergeCell ref="T7:T8"/>
    <mergeCell ref="U7:U8"/>
    <mergeCell ref="V7:V8"/>
    <mergeCell ref="W7:Z7"/>
    <mergeCell ref="AP7:AP8"/>
    <mergeCell ref="AQ7:AQ8"/>
    <mergeCell ref="AA7:AD7"/>
    <mergeCell ref="AE7:AH7"/>
    <mergeCell ref="AI7:AL7"/>
    <mergeCell ref="DQ7:DT7"/>
    <mergeCell ref="DU7:DX7"/>
    <mergeCell ref="JD7:JD8"/>
    <mergeCell ref="JH7:JH8"/>
    <mergeCell ref="JI7:JI8"/>
    <mergeCell ref="JJ7:JJ8"/>
    <mergeCell ref="JL7:JL8"/>
    <mergeCell ref="JM7:JM8"/>
    <mergeCell ref="JG4:JG8"/>
    <mergeCell ref="JH4:JV4"/>
    <mergeCell ref="JV7:JV8"/>
    <mergeCell ref="IS4:JD4"/>
    <mergeCell ref="JE4:JE8"/>
    <mergeCell ref="JF4:JF8"/>
    <mergeCell ref="IW7:IW8"/>
    <mergeCell ref="IX7:IX8"/>
    <mergeCell ref="IY7:IY8"/>
    <mergeCell ref="IS5:IV5"/>
    <mergeCell ref="JM5:JR5"/>
    <mergeCell ref="JS5:JV5"/>
    <mergeCell ref="JK7:JK8"/>
    <mergeCell ref="IW6:IZ6"/>
    <mergeCell ref="JA6:JD6"/>
    <mergeCell ref="JH6:JL6"/>
    <mergeCell ref="ID4:ID8"/>
    <mergeCell ref="IA7:IA8"/>
    <mergeCell ref="CU7:CU8"/>
    <mergeCell ref="CV7:CV8"/>
    <mergeCell ref="CW7:CW8"/>
    <mergeCell ref="DY7:DY8"/>
    <mergeCell ref="DZ7:DZ8"/>
    <mergeCell ref="EA7:EA8"/>
    <mergeCell ref="DM7:DM8"/>
    <mergeCell ref="DN7:DN8"/>
    <mergeCell ref="DO7:DO8"/>
    <mergeCell ref="CX7:CX8"/>
    <mergeCell ref="DA7:DA8"/>
    <mergeCell ref="DB4:DB8"/>
    <mergeCell ref="DC4:DC8"/>
    <mergeCell ref="CX5:DA5"/>
    <mergeCell ref="DE5:DL5"/>
    <mergeCell ref="DM5:DP5"/>
    <mergeCell ref="DQ5:DX5"/>
    <mergeCell ref="DY5:EB5"/>
    <mergeCell ref="CP4:DA4"/>
    <mergeCell ref="DE7:DH7"/>
    <mergeCell ref="DI7:DL7"/>
    <mergeCell ref="EB7:EB8"/>
    <mergeCell ref="FW4:IA4"/>
    <mergeCell ref="IE7:IE8"/>
    <mergeCell ref="EM5:EP5"/>
    <mergeCell ref="KM4:KM8"/>
    <mergeCell ref="KN4:KN8"/>
    <mergeCell ref="LB5:LI5"/>
    <mergeCell ref="EC5:EJ5"/>
    <mergeCell ref="DD4:DD8"/>
    <mergeCell ref="DE4:EJ4"/>
    <mergeCell ref="EK4:EK8"/>
    <mergeCell ref="EM7:EM8"/>
    <mergeCell ref="EN7:EN8"/>
    <mergeCell ref="EO7:EO8"/>
    <mergeCell ref="EP7:EP8"/>
    <mergeCell ref="EQ7:EQ8"/>
    <mergeCell ref="ER7:ER8"/>
    <mergeCell ref="IW5:IZ5"/>
    <mergeCell ref="JA5:JD5"/>
    <mergeCell ref="JH5:JL5"/>
    <mergeCell ref="IL7:IL8"/>
    <mergeCell ref="IM7:IM8"/>
    <mergeCell ref="IP7:IP8"/>
    <mergeCell ref="HW7:HZ7"/>
    <mergeCell ref="IV7:IV8"/>
    <mergeCell ref="IE4:IR4"/>
    <mergeCell ref="IS6:IV6"/>
    <mergeCell ref="FG6:FJ6"/>
    <mergeCell ref="JM6:JR6"/>
    <mergeCell ref="IZ7:IZ8"/>
    <mergeCell ref="JA7:JA8"/>
    <mergeCell ref="IE5:IJ5"/>
    <mergeCell ref="IK5:IN5"/>
    <mergeCell ref="IO5:IR5"/>
    <mergeCell ref="IQ7:IQ8"/>
    <mergeCell ref="IR7:IR8"/>
    <mergeCell ref="IK6:IN6"/>
    <mergeCell ref="IO6:IR6"/>
    <mergeCell ref="IC4:IC8"/>
    <mergeCell ref="HJ7:HJ8"/>
    <mergeCell ref="FR7:FR8"/>
    <mergeCell ref="FS7:FS8"/>
    <mergeCell ref="FG7:FG8"/>
    <mergeCell ref="FH7:FH8"/>
    <mergeCell ref="HI7:HI8"/>
    <mergeCell ref="HC7:HC8"/>
    <mergeCell ref="GM5:GP5"/>
    <mergeCell ref="HN7:HN8"/>
    <mergeCell ref="IF7:IF8"/>
    <mergeCell ref="FQ7:FQ8"/>
    <mergeCell ref="GZ7:GZ8"/>
    <mergeCell ref="HA7:HA8"/>
    <mergeCell ref="HB7:HB8"/>
    <mergeCell ref="IN7:IN8"/>
    <mergeCell ref="IO7:IO8"/>
    <mergeCell ref="FC7:FC8"/>
    <mergeCell ref="FD7:FD8"/>
    <mergeCell ref="FE7:FE8"/>
    <mergeCell ref="FZ7:FZ8"/>
    <mergeCell ref="GA7:GD7"/>
    <mergeCell ref="GE7:GH7"/>
    <mergeCell ref="GI7:GL7"/>
    <mergeCell ref="FT7:FT8"/>
    <mergeCell ref="FW7:FW8"/>
    <mergeCell ref="FX7:FX8"/>
    <mergeCell ref="FY7:FY8"/>
    <mergeCell ref="HO7:HR7"/>
    <mergeCell ref="HS7:HV7"/>
    <mergeCell ref="IK7:IK8"/>
    <mergeCell ref="IG7:IG8"/>
    <mergeCell ref="IJ7:IJ8"/>
    <mergeCell ref="IB4:IB8"/>
    <mergeCell ref="HD7:HD8"/>
    <mergeCell ref="FB5:FF5"/>
    <mergeCell ref="FP7:FP8"/>
    <mergeCell ref="EC7:EF7"/>
    <mergeCell ref="EG7:EJ7"/>
    <mergeCell ref="FK7:FK8"/>
    <mergeCell ref="EM6:EP6"/>
    <mergeCell ref="EQ6:EW6"/>
    <mergeCell ref="EX6:FA6"/>
    <mergeCell ref="FI7:FI8"/>
    <mergeCell ref="FJ7:FJ8"/>
    <mergeCell ref="ES7:EV7"/>
    <mergeCell ref="EW7:EW8"/>
    <mergeCell ref="EX7:EX8"/>
    <mergeCell ref="EY7:EY8"/>
    <mergeCell ref="EZ7:EZ8"/>
    <mergeCell ref="FA7:FA8"/>
    <mergeCell ref="FM7:FM8"/>
    <mergeCell ref="FN7:FN8"/>
    <mergeCell ref="FB7:FB8"/>
    <mergeCell ref="FK6:FP6"/>
    <mergeCell ref="A2:A12"/>
    <mergeCell ref="B2:B12"/>
    <mergeCell ref="C2:C12"/>
    <mergeCell ref="D2:D12"/>
    <mergeCell ref="E2:E12"/>
    <mergeCell ref="F2:F12"/>
    <mergeCell ref="O4:AP4"/>
    <mergeCell ref="AQ4:BB4"/>
    <mergeCell ref="BC4:BC8"/>
    <mergeCell ref="AU5:AX5"/>
    <mergeCell ref="AY5:BB5"/>
    <mergeCell ref="H2:H8"/>
    <mergeCell ref="J2:J8"/>
    <mergeCell ref="O2:EK2"/>
    <mergeCell ref="BQ4:BX4"/>
    <mergeCell ref="BY4:BY8"/>
    <mergeCell ref="O3:BE3"/>
    <mergeCell ref="BF3:CA3"/>
    <mergeCell ref="CB3:DD3"/>
    <mergeCell ref="DE3:EK3"/>
    <mergeCell ref="BK7:BM7"/>
    <mergeCell ref="BN7:BN8"/>
    <mergeCell ref="BO7:BO8"/>
    <mergeCell ref="BP7:BP8"/>
    <mergeCell ref="CG5:CO5"/>
    <mergeCell ref="CP5:CS5"/>
    <mergeCell ref="CT5:CW5"/>
    <mergeCell ref="BF5:BI5"/>
    <mergeCell ref="BJ5:BP5"/>
    <mergeCell ref="EL2:EL8"/>
    <mergeCell ref="EM2:LV2"/>
    <mergeCell ref="LW2:LW8"/>
    <mergeCell ref="KP3:LU3"/>
    <mergeCell ref="LV3:LV8"/>
    <mergeCell ref="EM3:ID3"/>
    <mergeCell ref="IE3:JG3"/>
    <mergeCell ref="JH3:KO3"/>
    <mergeCell ref="EQ5:EW5"/>
    <mergeCell ref="EX5:FA5"/>
    <mergeCell ref="JW5:KD5"/>
    <mergeCell ref="BQ5:BT5"/>
    <mergeCell ref="BU5:BX5"/>
    <mergeCell ref="GQ5:GX5"/>
    <mergeCell ref="GY5:HB5"/>
    <mergeCell ref="HC5:HF5"/>
    <mergeCell ref="HG5:HJ5"/>
    <mergeCell ref="HK5:HN5"/>
    <mergeCell ref="HO5:IA5"/>
    <mergeCell ref="K2:K8"/>
    <mergeCell ref="K9:K17"/>
    <mergeCell ref="M16:M17"/>
    <mergeCell ref="N9:N17"/>
    <mergeCell ref="I2:I8"/>
    <mergeCell ref="BD4:BD8"/>
    <mergeCell ref="BE4:BE8"/>
    <mergeCell ref="BF4:BP4"/>
    <mergeCell ref="CB5:CF5"/>
    <mergeCell ref="O5:R5"/>
    <mergeCell ref="S5:V5"/>
    <mergeCell ref="W5:AL5"/>
    <mergeCell ref="AM5:AP5"/>
    <mergeCell ref="AQ5:AT5"/>
    <mergeCell ref="AR7:AR8"/>
    <mergeCell ref="AS7:AS8"/>
    <mergeCell ref="AT7:AT8"/>
    <mergeCell ref="AU7:AU8"/>
    <mergeCell ref="BQ7:BQ8"/>
    <mergeCell ref="BR7:BR8"/>
    <mergeCell ref="BZ4:BZ8"/>
    <mergeCell ref="CA4:CA8"/>
    <mergeCell ref="CB4:CO4"/>
    <mergeCell ref="BA7:BA8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全国集計（市町村）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2026-09-15T08:09:23Z</dcterms:modified>
</cp:coreProperties>
</file>