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20.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<sst xmlns="http://schemas.openxmlformats.org/spreadsheetml/2006/main" count="236" uniqueCount="114">
  <si>
    <t xml:space="preserve">経営比較分析表（令和元年度決算）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</si>
  <si>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</si>
  <si>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</si>
  <si>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</si>
  <si>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</si>
  <si>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</si>
  <si>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</si>
  <si>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</si>
  <si>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</si>
  <si>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</si>
  <si>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</si>
  <si>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</si>
  <si>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</si>
  <si>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</si>
  <si>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</si>
  <si>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</si>
  <si>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</si>
  <si>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</si>
  <si>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</si>
  <si>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</si>
  <si>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</si>
  <si>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</si>
  <si>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</si>
  <si>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令和元年度全国平均</t>
  </si>
  <si>
    <t xml:space="preserve">分析欄</t>
  </si>
  <si>
    <t xml:space="preserve">1. 経営の健全性・効率性</t>
  </si>
  <si>
    <t xml:space="preserve">1. 経営の健全性・効率性について</t>
  </si>
  <si>
    <r>
      <rPr>
        <sz val="11"/>
        <color rgb="FF000000"/>
        <rFont val="ＭＳ ゴシック"/>
        <family val="3"/>
        <charset val="128"/>
      </rPr>
      <t xml:space="preserve">【収益的収支比率】
総収益が増加したことにより若干上昇した。改善傾向ではあるが、料金収入及び一般会計からの繰入金等の総収益で総費用と地方債償還金を加えた額を賄えていない状態が続いている。今後計画的な機械設備の更新等による汚水処理の効率向上進め、より一層経営改善の取組が必要である。
【企業債残高対事業規模比率】
類似団体と比べて規模比率は低く、今後も減少傾向で推移すると見込んでいる。
【経費回収率】
使用料の収納が昨年度を下回る結果となった。人口減少の影響もあり、回収すべき経費が使用料で賄えていない状態である。汚水処理の効率向上や使用料の見直し等、より一層の経営改善の取組む必要がある。
</t>
    </r>
    <r>
      <rPr>
        <sz val="11"/>
        <rFont val="ＭＳ ゴシック"/>
        <family val="3"/>
        <charset val="128"/>
      </rPr>
      <t xml:space="preserve">【汚水処理原価】
人口減少等による有収水量の減少及び汚水処理費の増加により上昇した。引き続き、水洗化率向上と維持管理費の削減が必要である。
</t>
    </r>
    <r>
      <rPr>
        <sz val="11"/>
        <color rgb="FF000000"/>
        <rFont val="ＭＳ ゴシック"/>
        <family val="3"/>
        <charset val="128"/>
      </rPr>
      <t xml:space="preserve">【施設利用率】
類似団体平均値を下回り、数値も減少している。未設世帯水洗化率の向上が必要である。
【水洗化率】
類似団体平均値を下回ったが、上昇傾向ではある。使用料収入の増加の観点からも、新規繋ぎ込みへの周知等に取組むことで、水洗化率向上に努める。
</t>
    </r>
  </si>
  <si>
    <t xml:space="preserve">2. 老朽化の状況について</t>
  </si>
  <si>
    <t xml:space="preserve">【管渠改善率】
平成１６年から供用開始しており、処理施設の機器類は経年劣化による修繕が増加しているため、今後は機能保全計画に基づき、計画的な修繕と更新を図る。</t>
  </si>
  <si>
    <t xml:space="preserve">2. 老朽化の状況</t>
  </si>
  <si>
    <t xml:space="preserve">全体総括</t>
  </si>
  <si>
    <t xml:space="preserve">一般会計からの繰入金に依存した厳しい経営状況にあり、独立採算での経営は難しいが、平成28年度に「経営戦略」を策定し、「持続的な下水道サービスの提供」を柱の一つをとして掲げ、将来を見据えた財政運営に努めている。改善傾向の項目もあり、今後も経営改善のため、経常経費の縮減、普及率の向上、水洗化人口の増加を目指す。　　　　　　　　　　　　　　　　　　令和４年度からの公営企業会計への移行を進め、財政状態や経営成績及び固定資産を把握することで、適切な料金設定についても検討し、健全で安定的な経営に努めていく。　　　　　　　　　　　　　　　　　　　　
</t>
  </si>
  <si>
    <t xml:space="preserve">※　法適用企業と類似団体区分が同じため、収益的収支比率の類似団体平均等を表示していません。</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</si>
  <si>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</si>
  <si>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</si>
  <si>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</si>
  <si>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</si>
  <si>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</si>
  <si>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</si>
  <si>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</si>
  <si>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</si>
  <si>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</si>
  <si>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</si>
  <si>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</si>
  <si>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</si>
  <si>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t>
  </si>
  <si>
    <t xml:space="preserve">下水道事業(法非適用)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</si>
  <si>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</si>
  <si>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</si>
  <si>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</si>
  <si>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</si>
  <si>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</si>
  <si>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</si>
  <si>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</si>
  <si>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</si>
  <si>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</si>
  <si>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</si>
  <si>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</si>
  <si>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</si>
  <si>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</si>
  <si>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</si>
  <si>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</si>
  <si>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</si>
  <si>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</si>
  <si>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</si>
  <si>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</si>
  <si>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</si>
  <si>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</si>
  <si>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</si>
  <si>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</si>
  <si>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</si>
  <si>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</si>
  <si>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</si>
  <si>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</si>
  <si>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</si>
  <si>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</si>
  <si>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</si>
  <si>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</si>
  <si>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</si>
  <si>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</si>
  <si>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</si>
  <si>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</si>
  <si>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</si>
  <si>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</si>
  <si>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</si>
  <si>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</si>
  <si>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</si>
  <si>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</si>
  <si>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</si>
  <si>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</si>
  <si>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</si>
  <si>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</si>
  <si>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</si>
  <si>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</si>
  <si>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</si>
  <si>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</si>
  <si>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山口県　平生町</t>
  </si>
  <si>
    <t xml:space="preserve">法非適用</t>
  </si>
  <si>
    <t xml:space="preserve">下水道事業</t>
  </si>
  <si>
    <t xml:space="preserve">漁業集落排水</t>
  </si>
  <si>
    <t xml:space="preserve">H2</t>
  </si>
  <si>
    <t xml:space="preserve">非設置</t>
  </si>
  <si>
    <t xml:space="preserve">該当数値なし</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</si>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</sst>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RED]\-#,##0"/>
    <numFmt numFmtId="169" formatCode="#,##0.00;\△#,##0.00;\-"/>
    <numFmt numFmtId="170" formatCode="0.00_);[RED]\(0.00\)"/>
    <numFmt numFmtId="171" formatCode="\HYY"/>
    <numFmt numFmtId="172" formatCode="\RDD"/>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11"/>
      <name val="ＭＳ ゴシック"/>
      <family val="3"/>
      <charset val="128"/>
    </font>
    <font>
      <sz val="9"/>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b val="true"/>
      <sz val="16"/>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6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true">
      <alignment horizontal="general" vertical="center" textRotation="0" wrapText="false" indent="0" shrinkToFit="false"/>
      <protection locked="true" hidden="true"/>
    </xf>
    <xf numFmtId="164" fontId="16"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xf numFmtId="172"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71436804"/>
        <c:axId val="9215447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データ!$EJ$6:$EN$6</c:f>
              <c:numCache>
                <c:formatCode>General</c:formatCode>
                <c:ptCount val="5"/>
                <c:pt idx="0">
                  <c:v>0.1</c:v>
                </c:pt>
                <c:pt idx="1">
                  <c:v>0</c:v>
                </c:pt>
                <c:pt idx="2">
                  <c:v>0</c:v>
                </c:pt>
                <c:pt idx="3">
                  <c:v>0.26</c:v>
                </c:pt>
                <c:pt idx="4">
                  <c:v>0.01</c:v>
                </c:pt>
              </c:numCache>
            </c:numRef>
          </c:val>
          <c:smooth val="0"/>
        </c:ser>
        <c:hiLowLines>
          <c:spPr>
            <a:ln>
              <a:noFill/>
            </a:ln>
          </c:spPr>
        </c:hiLowLines>
        <c:marker val="1"/>
        <c:axId val="83107093"/>
        <c:axId val="61507256"/>
      </c:lineChart>
      <c:catAx>
        <c:axId val="7143680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2154474"/>
        <c:crosses val="autoZero"/>
        <c:auto val="1"/>
        <c:lblAlgn val="ctr"/>
        <c:lblOffset val="100"/>
      </c:catAx>
      <c:valAx>
        <c:axId val="9215447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1436804"/>
        <c:crosses val="autoZero"/>
      </c:valAx>
      <c:catAx>
        <c:axId val="8310709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1507256"/>
        <c:crosses val="autoZero"/>
        <c:auto val="1"/>
        <c:lblAlgn val="ctr"/>
        <c:lblOffset val="100"/>
      </c:catAx>
      <c:valAx>
        <c:axId val="6150725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310709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361166007905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データ!$Y$6:$AC$6</c:f>
              <c:numCache>
                <c:formatCode>General</c:formatCode>
                <c:ptCount val="5"/>
                <c:pt idx="0">
                  <c:v>49.75</c:v>
                </c:pt>
                <c:pt idx="1">
                  <c:v>49.45</c:v>
                </c:pt>
                <c:pt idx="2">
                  <c:v>53.1</c:v>
                </c:pt>
                <c:pt idx="3">
                  <c:v>56.08</c:v>
                </c:pt>
                <c:pt idx="4">
                  <c:v>57.16</c:v>
                </c:pt>
              </c:numCache>
            </c:numRef>
          </c:val>
        </c:ser>
        <c:gapWidth val="150"/>
        <c:overlap val="0"/>
        <c:axId val="80561579"/>
        <c:axId val="1620024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データ!$AD$6:$AH$6</c:f>
              <c:numCache>
                <c:formatCode>General</c:formatCode>
                <c:ptCount val="5"/>
                <c:pt idx="0">
                  <c:v/>
                </c:pt>
                <c:pt idx="1">
                  <c:v/>
                </c:pt>
                <c:pt idx="2">
                  <c:v/>
                </c:pt>
                <c:pt idx="3">
                  <c:v/>
                </c:pt>
                <c:pt idx="4">
                  <c:v/>
                </c:pt>
              </c:numCache>
            </c:numRef>
          </c:val>
          <c:smooth val="0"/>
        </c:ser>
        <c:hiLowLines>
          <c:spPr>
            <a:ln>
              <a:noFill/>
            </a:ln>
          </c:spPr>
        </c:hiLowLines>
        <c:marker val="1"/>
        <c:axId val="48994052"/>
        <c:axId val="24880465"/>
      </c:lineChart>
      <c:catAx>
        <c:axId val="8056157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200245"/>
        <c:crosses val="autoZero"/>
        <c:auto val="1"/>
        <c:lblAlgn val="ctr"/>
        <c:lblOffset val="100"/>
      </c:catAx>
      <c:valAx>
        <c:axId val="1620024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0561579"/>
        <c:crosses val="autoZero"/>
      </c:valAx>
      <c:catAx>
        <c:axId val="4899405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4880465"/>
        <c:crosses val="autoZero"/>
        <c:auto val="1"/>
        <c:lblAlgn val="ctr"/>
        <c:lblOffset val="100"/>
      </c:catAx>
      <c:valAx>
        <c:axId val="2488046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99405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データ!$DI$6:$DM$6</c:f>
              <c:numCache>
                <c:formatCode>General</c:formatCode>
                <c:ptCount val="5"/>
                <c:pt idx="0">
                  <c:v/>
                </c:pt>
                <c:pt idx="1">
                  <c:v/>
                </c:pt>
                <c:pt idx="2">
                  <c:v/>
                </c:pt>
                <c:pt idx="3">
                  <c:v/>
                </c:pt>
                <c:pt idx="4">
                  <c:v/>
                </c:pt>
              </c:numCache>
            </c:numRef>
          </c:val>
        </c:ser>
        <c:gapWidth val="150"/>
        <c:overlap val="0"/>
        <c:axId val="78795057"/>
        <c:axId val="75451363"/>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データ!$DN$6:$DR$6</c:f>
              <c:numCache>
                <c:formatCode>General</c:formatCode>
                <c:ptCount val="5"/>
                <c:pt idx="0">
                  <c:v/>
                </c:pt>
                <c:pt idx="1">
                  <c:v/>
                </c:pt>
                <c:pt idx="2">
                  <c:v/>
                </c:pt>
                <c:pt idx="3">
                  <c:v/>
                </c:pt>
                <c:pt idx="4">
                  <c:v/>
                </c:pt>
              </c:numCache>
            </c:numRef>
          </c:val>
          <c:smooth val="0"/>
        </c:ser>
        <c:hiLowLines>
          <c:spPr>
            <a:ln>
              <a:noFill/>
            </a:ln>
          </c:spPr>
        </c:hiLowLines>
        <c:marker val="1"/>
        <c:axId val="53473666"/>
        <c:axId val="49363669"/>
      </c:lineChart>
      <c:catAx>
        <c:axId val="7879505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5451363"/>
        <c:crosses val="autoZero"/>
        <c:auto val="1"/>
        <c:lblAlgn val="ctr"/>
        <c:lblOffset val="100"/>
      </c:catAx>
      <c:valAx>
        <c:axId val="7545136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8795057"/>
        <c:crosses val="autoZero"/>
      </c:valAx>
      <c:catAx>
        <c:axId val="5347366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9363669"/>
        <c:crosses val="autoZero"/>
        <c:auto val="1"/>
        <c:lblAlgn val="ctr"/>
        <c:lblOffset val="100"/>
      </c:catAx>
      <c:valAx>
        <c:axId val="4936366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347366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データ!$DT$6:$DX$6</c:f>
              <c:numCache>
                <c:formatCode>General</c:formatCode>
                <c:ptCount val="5"/>
                <c:pt idx="0">
                  <c:v/>
                </c:pt>
                <c:pt idx="1">
                  <c:v/>
                </c:pt>
                <c:pt idx="2">
                  <c:v/>
                </c:pt>
                <c:pt idx="3">
                  <c:v/>
                </c:pt>
                <c:pt idx="4">
                  <c:v/>
                </c:pt>
              </c:numCache>
            </c:numRef>
          </c:val>
        </c:ser>
        <c:gapWidth val="150"/>
        <c:overlap val="0"/>
        <c:axId val="99020061"/>
        <c:axId val="13736298"/>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データ!$DY$6:$EC$6</c:f>
              <c:numCache>
                <c:formatCode>General</c:formatCode>
                <c:ptCount val="5"/>
                <c:pt idx="0">
                  <c:v/>
                </c:pt>
                <c:pt idx="1">
                  <c:v/>
                </c:pt>
                <c:pt idx="2">
                  <c:v/>
                </c:pt>
                <c:pt idx="3">
                  <c:v/>
                </c:pt>
                <c:pt idx="4">
                  <c:v/>
                </c:pt>
              </c:numCache>
            </c:numRef>
          </c:val>
          <c:smooth val="0"/>
        </c:ser>
        <c:hiLowLines>
          <c:spPr>
            <a:ln>
              <a:noFill/>
            </a:ln>
          </c:spPr>
        </c:hiLowLines>
        <c:marker val="1"/>
        <c:axId val="7826091"/>
        <c:axId val="72137423"/>
      </c:lineChart>
      <c:catAx>
        <c:axId val="9902006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3736298"/>
        <c:crosses val="autoZero"/>
        <c:auto val="1"/>
        <c:lblAlgn val="ctr"/>
        <c:lblOffset val="100"/>
      </c:catAx>
      <c:valAx>
        <c:axId val="1373629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9020061"/>
        <c:crosses val="autoZero"/>
      </c:valAx>
      <c:catAx>
        <c:axId val="782609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137423"/>
        <c:crosses val="autoZero"/>
        <c:auto val="1"/>
        <c:lblAlgn val="ctr"/>
        <c:lblOffset val="100"/>
      </c:catAx>
      <c:valAx>
        <c:axId val="7213742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82609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データ!$AJ$6:$AN$6</c:f>
              <c:numCache>
                <c:formatCode>General</c:formatCode>
                <c:ptCount val="5"/>
                <c:pt idx="0">
                  <c:v/>
                </c:pt>
                <c:pt idx="1">
                  <c:v/>
                </c:pt>
                <c:pt idx="2">
                  <c:v/>
                </c:pt>
                <c:pt idx="3">
                  <c:v/>
                </c:pt>
                <c:pt idx="4">
                  <c:v/>
                </c:pt>
              </c:numCache>
            </c:numRef>
          </c:val>
        </c:ser>
        <c:gapWidth val="150"/>
        <c:overlap val="0"/>
        <c:axId val="46109346"/>
        <c:axId val="32946258"/>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データ!$AO$6:$AS$6</c:f>
              <c:numCache>
                <c:formatCode>General</c:formatCode>
                <c:ptCount val="5"/>
                <c:pt idx="0">
                  <c:v/>
                </c:pt>
                <c:pt idx="1">
                  <c:v/>
                </c:pt>
                <c:pt idx="2">
                  <c:v/>
                </c:pt>
                <c:pt idx="3">
                  <c:v/>
                </c:pt>
                <c:pt idx="4">
                  <c:v/>
                </c:pt>
              </c:numCache>
            </c:numRef>
          </c:val>
          <c:smooth val="0"/>
        </c:ser>
        <c:hiLowLines>
          <c:spPr>
            <a:ln>
              <a:noFill/>
            </a:ln>
          </c:spPr>
        </c:hiLowLines>
        <c:marker val="1"/>
        <c:axId val="58736317"/>
        <c:axId val="87929197"/>
      </c:lineChart>
      <c:catAx>
        <c:axId val="4610934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946258"/>
        <c:crosses val="autoZero"/>
        <c:auto val="1"/>
        <c:lblAlgn val="ctr"/>
        <c:lblOffset val="100"/>
      </c:catAx>
      <c:valAx>
        <c:axId val="329462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6109346"/>
        <c:crosses val="autoZero"/>
      </c:valAx>
      <c:catAx>
        <c:axId val="5873631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929197"/>
        <c:crosses val="autoZero"/>
        <c:auto val="1"/>
        <c:lblAlgn val="ctr"/>
        <c:lblOffset val="100"/>
      </c:catAx>
      <c:valAx>
        <c:axId val="8792919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873631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データ!$AU$6:$AY$6</c:f>
              <c:numCache>
                <c:formatCode>General</c:formatCode>
                <c:ptCount val="5"/>
                <c:pt idx="0">
                  <c:v/>
                </c:pt>
                <c:pt idx="1">
                  <c:v/>
                </c:pt>
                <c:pt idx="2">
                  <c:v/>
                </c:pt>
                <c:pt idx="3">
                  <c:v/>
                </c:pt>
                <c:pt idx="4">
                  <c:v/>
                </c:pt>
              </c:numCache>
            </c:numRef>
          </c:val>
        </c:ser>
        <c:gapWidth val="150"/>
        <c:overlap val="0"/>
        <c:axId val="97470176"/>
        <c:axId val="4935997"/>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データ!$AZ$6:$BD$6</c:f>
              <c:numCache>
                <c:formatCode>General</c:formatCode>
                <c:ptCount val="5"/>
                <c:pt idx="0">
                  <c:v/>
                </c:pt>
                <c:pt idx="1">
                  <c:v/>
                </c:pt>
                <c:pt idx="2">
                  <c:v/>
                </c:pt>
                <c:pt idx="3">
                  <c:v/>
                </c:pt>
                <c:pt idx="4">
                  <c:v/>
                </c:pt>
              </c:numCache>
            </c:numRef>
          </c:val>
          <c:smooth val="0"/>
        </c:ser>
        <c:hiLowLines>
          <c:spPr>
            <a:ln>
              <a:noFill/>
            </a:ln>
          </c:spPr>
        </c:hiLowLines>
        <c:marker val="1"/>
        <c:axId val="29002403"/>
        <c:axId val="60846006"/>
      </c:lineChart>
      <c:catAx>
        <c:axId val="9747017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935997"/>
        <c:crosses val="autoZero"/>
        <c:auto val="1"/>
        <c:lblAlgn val="ctr"/>
        <c:lblOffset val="100"/>
      </c:catAx>
      <c:valAx>
        <c:axId val="493599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7470176"/>
        <c:crosses val="autoZero"/>
      </c:valAx>
      <c:catAx>
        <c:axId val="2900240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846006"/>
        <c:crosses val="autoZero"/>
        <c:auto val="1"/>
        <c:lblAlgn val="ctr"/>
        <c:lblOffset val="100"/>
      </c:catAx>
      <c:valAx>
        <c:axId val="6084600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900240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168660521671"/>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データ!$BF$6:$BJ$6</c:f>
              <c:numCache>
                <c:formatCode>General</c:formatCode>
                <c:ptCount val="5"/>
                <c:pt idx="0">
                  <c:v>2318.27</c:v>
                </c:pt>
                <c:pt idx="1">
                  <c:v>956.48</c:v>
                </c:pt>
                <c:pt idx="2">
                  <c:v>894.07</c:v>
                </c:pt>
                <c:pt idx="3">
                  <c:v>789.65</c:v>
                </c:pt>
                <c:pt idx="4">
                  <c:v>702.52</c:v>
                </c:pt>
              </c:numCache>
            </c:numRef>
          </c:val>
        </c:ser>
        <c:gapWidth val="150"/>
        <c:overlap val="0"/>
        <c:axId val="90807573"/>
        <c:axId val="1657738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データ!$BK$6:$BO$6</c:f>
              <c:numCache>
                <c:formatCode>General</c:formatCode>
                <c:ptCount val="5"/>
                <c:pt idx="0">
                  <c:v>1451.54</c:v>
                </c:pt>
                <c:pt idx="1">
                  <c:v>1700.42</c:v>
                </c:pt>
                <c:pt idx="2">
                  <c:v>1491.92</c:v>
                </c:pt>
                <c:pt idx="3">
                  <c:v>1756.26</c:v>
                </c:pt>
                <c:pt idx="4">
                  <c:v>998.42</c:v>
                </c:pt>
              </c:numCache>
            </c:numRef>
          </c:val>
          <c:smooth val="0"/>
        </c:ser>
        <c:hiLowLines>
          <c:spPr>
            <a:ln>
              <a:noFill/>
            </a:ln>
          </c:spPr>
        </c:hiLowLines>
        <c:marker val="1"/>
        <c:axId val="98956298"/>
        <c:axId val="18140167"/>
      </c:lineChart>
      <c:catAx>
        <c:axId val="9080757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577382"/>
        <c:crosses val="autoZero"/>
        <c:auto val="1"/>
        <c:lblAlgn val="ctr"/>
        <c:lblOffset val="100"/>
      </c:catAx>
      <c:valAx>
        <c:axId val="1657738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807573"/>
        <c:crosses val="autoZero"/>
      </c:valAx>
      <c:catAx>
        <c:axId val="9895629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8140167"/>
        <c:crosses val="autoZero"/>
        <c:auto val="1"/>
        <c:lblAlgn val="ctr"/>
        <c:lblOffset val="100"/>
      </c:catAx>
      <c:valAx>
        <c:axId val="1814016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895629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データ!$BQ$6:$BU$6</c:f>
              <c:numCache>
                <c:formatCode>General</c:formatCode>
                <c:ptCount val="5"/>
                <c:pt idx="0">
                  <c:v>32.34</c:v>
                </c:pt>
                <c:pt idx="1">
                  <c:v>38.86</c:v>
                </c:pt>
                <c:pt idx="2">
                  <c:v>33.89</c:v>
                </c:pt>
                <c:pt idx="3">
                  <c:v>35.98</c:v>
                </c:pt>
                <c:pt idx="4">
                  <c:v>35.49</c:v>
                </c:pt>
              </c:numCache>
            </c:numRef>
          </c:val>
        </c:ser>
        <c:gapWidth val="150"/>
        <c:overlap val="0"/>
        <c:axId val="63490363"/>
        <c:axId val="1600325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データ!$BV$6:$BZ$6</c:f>
              <c:numCache>
                <c:formatCode>General</c:formatCode>
                <c:ptCount val="5"/>
                <c:pt idx="0">
                  <c:v>33.58</c:v>
                </c:pt>
                <c:pt idx="1">
                  <c:v>34.51</c:v>
                </c:pt>
                <c:pt idx="2">
                  <c:v>46.77</c:v>
                </c:pt>
                <c:pt idx="3">
                  <c:v>45.78</c:v>
                </c:pt>
                <c:pt idx="4">
                  <c:v>41.41</c:v>
                </c:pt>
              </c:numCache>
            </c:numRef>
          </c:val>
          <c:smooth val="0"/>
        </c:ser>
        <c:hiLowLines>
          <c:spPr>
            <a:ln>
              <a:noFill/>
            </a:ln>
          </c:spPr>
        </c:hiLowLines>
        <c:marker val="1"/>
        <c:axId val="52679673"/>
        <c:axId val="71679415"/>
      </c:lineChart>
      <c:catAx>
        <c:axId val="6349036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003254"/>
        <c:crosses val="autoZero"/>
        <c:auto val="1"/>
        <c:lblAlgn val="ctr"/>
        <c:lblOffset val="100"/>
      </c:catAx>
      <c:valAx>
        <c:axId val="1600325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3490363"/>
        <c:crosses val="autoZero"/>
      </c:valAx>
      <c:catAx>
        <c:axId val="5267967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1679415"/>
        <c:crosses val="autoZero"/>
        <c:auto val="1"/>
        <c:lblAlgn val="ctr"/>
        <c:lblOffset val="100"/>
      </c:catAx>
      <c:valAx>
        <c:axId val="7167941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267967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データ!$CB$6:$CF$6</c:f>
              <c:numCache>
                <c:formatCode>General</c:formatCode>
                <c:ptCount val="5"/>
                <c:pt idx="0">
                  <c:v>639.42</c:v>
                </c:pt>
                <c:pt idx="1">
                  <c:v>533.55</c:v>
                </c:pt>
                <c:pt idx="2">
                  <c:v>617.32</c:v>
                </c:pt>
                <c:pt idx="3">
                  <c:v>583.44</c:v>
                </c:pt>
                <c:pt idx="4">
                  <c:v>594.76</c:v>
                </c:pt>
              </c:numCache>
            </c:numRef>
          </c:val>
        </c:ser>
        <c:gapWidth val="150"/>
        <c:overlap val="0"/>
        <c:axId val="84770786"/>
        <c:axId val="9691490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データ!$CG$6:$CK$6</c:f>
              <c:numCache>
                <c:formatCode>General</c:formatCode>
                <c:ptCount val="5"/>
                <c:pt idx="0">
                  <c:v>514.39</c:v>
                </c:pt>
                <c:pt idx="1">
                  <c:v>476.11</c:v>
                </c:pt>
                <c:pt idx="2">
                  <c:v>348.75</c:v>
                </c:pt>
                <c:pt idx="3">
                  <c:v>367.7</c:v>
                </c:pt>
                <c:pt idx="4">
                  <c:v>417.56</c:v>
                </c:pt>
              </c:numCache>
            </c:numRef>
          </c:val>
          <c:smooth val="0"/>
        </c:ser>
        <c:hiLowLines>
          <c:spPr>
            <a:ln>
              <a:noFill/>
            </a:ln>
          </c:spPr>
        </c:hiLowLines>
        <c:marker val="1"/>
        <c:axId val="94424453"/>
        <c:axId val="31603696"/>
      </c:lineChart>
      <c:catAx>
        <c:axId val="8477078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6914907"/>
        <c:crosses val="autoZero"/>
        <c:auto val="1"/>
        <c:lblAlgn val="ctr"/>
        <c:lblOffset val="100"/>
      </c:catAx>
      <c:valAx>
        <c:axId val="9691490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4770786"/>
        <c:crosses val="autoZero"/>
      </c:valAx>
      <c:catAx>
        <c:axId val="9442445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1603696"/>
        <c:crosses val="autoZero"/>
        <c:auto val="1"/>
        <c:lblAlgn val="ctr"/>
        <c:lblOffset val="100"/>
      </c:catAx>
      <c:valAx>
        <c:axId val="3160369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442445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データ!$CM$6:$CQ$6</c:f>
              <c:numCache>
                <c:formatCode>General</c:formatCode>
                <c:ptCount val="5"/>
                <c:pt idx="0">
                  <c:v>30.71</c:v>
                </c:pt>
                <c:pt idx="1">
                  <c:v>30.57</c:v>
                </c:pt>
                <c:pt idx="2">
                  <c:v>30.04</c:v>
                </c:pt>
                <c:pt idx="3">
                  <c:v>30.04</c:v>
                </c:pt>
                <c:pt idx="4">
                  <c:v>29.51</c:v>
                </c:pt>
              </c:numCache>
            </c:numRef>
          </c:val>
        </c:ser>
        <c:gapWidth val="150"/>
        <c:overlap val="0"/>
        <c:axId val="5510562"/>
        <c:axId val="6678759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データ!$CR$6:$CV$6</c:f>
              <c:numCache>
                <c:formatCode>General</c:formatCode>
                <c:ptCount val="5"/>
                <c:pt idx="0">
                  <c:v>29.28</c:v>
                </c:pt>
                <c:pt idx="1">
                  <c:v>29.4</c:v>
                </c:pt>
                <c:pt idx="2">
                  <c:v>29.8</c:v>
                </c:pt>
                <c:pt idx="3">
                  <c:v>29.43</c:v>
                </c:pt>
                <c:pt idx="4">
                  <c:v>32.48</c:v>
                </c:pt>
              </c:numCache>
            </c:numRef>
          </c:val>
          <c:smooth val="0"/>
        </c:ser>
        <c:hiLowLines>
          <c:spPr>
            <a:ln>
              <a:noFill/>
            </a:ln>
          </c:spPr>
        </c:hiLowLines>
        <c:marker val="1"/>
        <c:axId val="64536790"/>
        <c:axId val="41787826"/>
      </c:lineChart>
      <c:catAx>
        <c:axId val="551056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6787595"/>
        <c:crosses val="autoZero"/>
        <c:auto val="1"/>
        <c:lblAlgn val="ctr"/>
        <c:lblOffset val="100"/>
      </c:catAx>
      <c:valAx>
        <c:axId val="6678759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10562"/>
        <c:crosses val="autoZero"/>
      </c:valAx>
      <c:catAx>
        <c:axId val="6453679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1787826"/>
        <c:crosses val="autoZero"/>
        <c:auto val="1"/>
        <c:lblAlgn val="ctr"/>
        <c:lblOffset val="100"/>
      </c:catAx>
      <c:valAx>
        <c:axId val="4178782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53679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05184545118"/>
          <c:w val="0.860168660521671"/>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データ!$CX$6:$DB$6</c:f>
              <c:numCache>
                <c:formatCode>General</c:formatCode>
                <c:ptCount val="5"/>
                <c:pt idx="0">
                  <c:v>74.47</c:v>
                </c:pt>
                <c:pt idx="1">
                  <c:v>74.71</c:v>
                </c:pt>
                <c:pt idx="2">
                  <c:v>74.74</c:v>
                </c:pt>
                <c:pt idx="3">
                  <c:v>74.63</c:v>
                </c:pt>
                <c:pt idx="4">
                  <c:v>75.73</c:v>
                </c:pt>
              </c:numCache>
            </c:numRef>
          </c:val>
        </c:ser>
        <c:gapWidth val="150"/>
        <c:overlap val="0"/>
        <c:axId val="98240701"/>
        <c:axId val="1644896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H27</c:v>
                </c:pt>
                <c:pt idx="1">
                  <c:v>H28</c:v>
                </c:pt>
                <c:pt idx="2">
                  <c:v>H29</c:v>
                </c:pt>
                <c:pt idx="3">
                  <c:v>H30</c:v>
                </c:pt>
                <c:pt idx="4">
                  <c:v>R01</c:v>
                </c:pt>
              </c:strCache>
            </c:strRef>
          </c:cat>
          <c:val>
            <c:numRef>
              <c:f>データ!$DC$6:$DG$6</c:f>
              <c:numCache>
                <c:formatCode>General</c:formatCode>
                <c:ptCount val="5"/>
                <c:pt idx="0">
                  <c:v>66.82</c:v>
                </c:pt>
                <c:pt idx="1">
                  <c:v>63.77</c:v>
                </c:pt>
                <c:pt idx="2">
                  <c:v>66.95</c:v>
                </c:pt>
                <c:pt idx="3">
                  <c:v>66.33</c:v>
                </c:pt>
                <c:pt idx="4">
                  <c:v>79.2</c:v>
                </c:pt>
              </c:numCache>
            </c:numRef>
          </c:val>
          <c:smooth val="0"/>
        </c:ser>
        <c:hiLowLines>
          <c:spPr>
            <a:ln>
              <a:noFill/>
            </a:ln>
          </c:spPr>
        </c:hiLowLines>
        <c:marker val="1"/>
        <c:axId val="29174004"/>
        <c:axId val="61041706"/>
      </c:lineChart>
      <c:catAx>
        <c:axId val="9824070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448967"/>
        <c:crosses val="autoZero"/>
        <c:auto val="1"/>
        <c:lblAlgn val="ctr"/>
        <c:lblOffset val="100"/>
      </c:catAx>
      <c:valAx>
        <c:axId val="1644896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8240701"/>
        <c:crosses val="autoZero"/>
      </c:valAx>
      <c:catAx>
        <c:axId val="2917400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1041706"/>
        <c:crosses val="autoZero"/>
        <c:auto val="1"/>
        <c:lblAlgn val="ctr"/>
        <c:lblOffset val="100"/>
      </c:catAx>
      <c:valAx>
        <c:axId val="6104170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917400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2.xml"/><Relationship Id="rId2" Type="http://schemas.openxmlformats.org/officeDocument/2006/relationships/chart" Target="../charts/chart13.xml"/><Relationship Id="rId3" Type="http://schemas.openxmlformats.org/officeDocument/2006/relationships/chart" Target="../charts/chart14.xml"/><Relationship Id="rId4" Type="http://schemas.openxmlformats.org/officeDocument/2006/relationships/chart" Target="../charts/chart15.xml"/><Relationship Id="rId5" Type="http://schemas.openxmlformats.org/officeDocument/2006/relationships/chart" Target="../charts/chart16.xml"/><Relationship Id="rId6" Type="http://schemas.openxmlformats.org/officeDocument/2006/relationships/chart" Target="../charts/chart17.xml"/><Relationship Id="rId7" Type="http://schemas.openxmlformats.org/officeDocument/2006/relationships/chart" Target="../charts/chart18.xml"/><Relationship Id="rId8" Type="http://schemas.openxmlformats.org/officeDocument/2006/relationships/chart" Target="../charts/chart19.xml"/><Relationship Id="rId9" Type="http://schemas.openxmlformats.org/officeDocument/2006/relationships/chart" Target="../charts/chart20.xml"/><Relationship Id="rId10" Type="http://schemas.openxmlformats.org/officeDocument/2006/relationships/chart" Target="../charts/chart21.xml"/><Relationship Id="rId11" Type="http://schemas.openxmlformats.org/officeDocument/2006/relationships/chart" Target="../charts/chart2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収益的収支比率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1080</xdr:rowOff>
    </xdr:to>
    <xdr:graphicFrame>
      <xdr:nvGraphicFramePr>
        <xdr:cNvPr id="5" name="グラフ 2"/>
        <xdr:cNvGraphicFramePr/>
      </xdr:nvGraphicFramePr>
      <xdr:xfrm>
        <a:off x="4379400" y="2790720"/>
        <a:ext cx="367128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1080</xdr:rowOff>
    </xdr:to>
    <xdr:graphicFrame>
      <xdr:nvGraphicFramePr>
        <xdr:cNvPr id="6" name="グラフ 3"/>
        <xdr:cNvGraphicFramePr/>
      </xdr:nvGraphicFramePr>
      <xdr:xfrm>
        <a:off x="8313120" y="2790720"/>
        <a:ext cx="367128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1080</xdr:rowOff>
    </xdr:to>
    <xdr:graphicFrame>
      <xdr:nvGraphicFramePr>
        <xdr:cNvPr id="7" name="グラフ 4"/>
        <xdr:cNvGraphicFramePr/>
      </xdr:nvGraphicFramePr>
      <xdr:xfrm>
        <a:off x="12247200" y="2790720"/>
        <a:ext cx="367092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1080</xdr:rowOff>
    </xdr:to>
    <xdr:graphicFrame>
      <xdr:nvGraphicFramePr>
        <xdr:cNvPr id="8" name="グラフ 5"/>
        <xdr:cNvGraphicFramePr/>
      </xdr:nvGraphicFramePr>
      <xdr:xfrm>
        <a:off x="445680" y="6562440"/>
        <a:ext cx="367128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1080</xdr:rowOff>
    </xdr:to>
    <xdr:graphicFrame>
      <xdr:nvGraphicFramePr>
        <xdr:cNvPr id="9" name="グラフ 6"/>
        <xdr:cNvGraphicFramePr/>
      </xdr:nvGraphicFramePr>
      <xdr:xfrm>
        <a:off x="4379400" y="6562440"/>
        <a:ext cx="367128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1080</xdr:rowOff>
    </xdr:to>
    <xdr:graphicFrame>
      <xdr:nvGraphicFramePr>
        <xdr:cNvPr id="10" name="グラフ 7"/>
        <xdr:cNvGraphicFramePr/>
      </xdr:nvGraphicFramePr>
      <xdr:xfrm>
        <a:off x="8313120" y="6562440"/>
        <a:ext cx="367128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1080</xdr:rowOff>
    </xdr:to>
    <xdr:graphicFrame>
      <xdr:nvGraphicFramePr>
        <xdr:cNvPr id="11" name="グラフ 8"/>
        <xdr:cNvGraphicFramePr/>
      </xdr:nvGraphicFramePr>
      <xdr:xfrm>
        <a:off x="12247200" y="6562440"/>
        <a:ext cx="367092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953.26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79.94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261720</xdr:colOff>
      <xdr:row>40</xdr:row>
      <xdr:rowOff>70560</xdr:rowOff>
    </xdr:to>
    <xdr:sp>
      <xdr:nvSpPr>
        <xdr:cNvPr id="27" name="CustomShape 1"/>
        <xdr:cNvSpPr/>
      </xdr:nvSpPr>
      <xdr:spPr>
        <a:xfrm>
          <a:off x="1129356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33.67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379.91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45.31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38160</xdr:colOff>
      <xdr:row>17</xdr:row>
      <xdr:rowOff>38160</xdr:rowOff>
    </xdr:from>
    <xdr:to>
      <xdr:col>30</xdr:col>
      <xdr:colOff>228240</xdr:colOff>
      <xdr:row>32</xdr:row>
      <xdr:rowOff>28440</xdr:rowOff>
    </xdr:to>
    <xdr:sp>
      <xdr:nvSpPr>
        <xdr:cNvPr id="33" name="CustomShape 1"/>
        <xdr:cNvSpPr/>
      </xdr:nvSpPr>
      <xdr:spPr>
        <a:xfrm>
          <a:off x="4417560" y="3000240"/>
          <a:ext cx="359928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47520</xdr:colOff>
      <xdr:row>17</xdr:row>
      <xdr:rowOff>38160</xdr:rowOff>
    </xdr:from>
    <xdr:to>
      <xdr:col>45</xdr:col>
      <xdr:colOff>237600</xdr:colOff>
      <xdr:row>32</xdr:row>
      <xdr:rowOff>28440</xdr:rowOff>
    </xdr:to>
    <xdr:sp>
      <xdr:nvSpPr>
        <xdr:cNvPr id="34" name="CustomShape 1"/>
        <xdr:cNvSpPr/>
      </xdr:nvSpPr>
      <xdr:spPr>
        <a:xfrm>
          <a:off x="8360640" y="3000240"/>
          <a:ext cx="359964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57240</xdr:colOff>
      <xdr:row>63</xdr:row>
      <xdr:rowOff>85680</xdr:rowOff>
    </xdr:from>
    <xdr:to>
      <xdr:col>19</xdr:col>
      <xdr:colOff>228240</xdr:colOff>
      <xdr:row>77</xdr:row>
      <xdr:rowOff>142560</xdr:rowOff>
    </xdr:to>
    <xdr:sp>
      <xdr:nvSpPr>
        <xdr:cNvPr id="35" name="CustomShape 1"/>
        <xdr:cNvSpPr/>
      </xdr:nvSpPr>
      <xdr:spPr>
        <a:xfrm>
          <a:off x="502920" y="10934640"/>
          <a:ext cx="462924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57240</xdr:colOff>
      <xdr:row>63</xdr:row>
      <xdr:rowOff>85680</xdr:rowOff>
    </xdr:from>
    <xdr:to>
      <xdr:col>39</xdr:col>
      <xdr:colOff>228240</xdr:colOff>
      <xdr:row>77</xdr:row>
      <xdr:rowOff>142560</xdr:rowOff>
    </xdr:to>
    <xdr:sp>
      <xdr:nvSpPr>
        <xdr:cNvPr id="36" name="CustomShape 1"/>
        <xdr:cNvSpPr/>
      </xdr:nvSpPr>
      <xdr:spPr>
        <a:xfrm>
          <a:off x="5747760" y="10934640"/>
          <a:ext cx="462960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ＭＳ ゴシック"/>
              <a:ea typeface="ＭＳ ゴシック"/>
            </a:rPr>
            <a:t>該当数値なし</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6"/>
  <sheetViews>
    <sheetView showFormulas="false" showGridLines="false" showRowColHeaders="true" showZeros="true" rightToLeft="false" tabSelected="true" showOutlineSymbols="true" defaultGridColor="true" view="normal" topLeftCell="AJ46" colorId="64" zoomScale="100" zoomScaleNormal="100" zoomScalePageLayoutView="100" workbookViewId="0">
      <selection pane="topLeft" activeCell="BL66" activeCellId="0" sqref="BL66"/>
    </sheetView>
  </sheetViews>
  <sheetFormatPr defaultRowHeight="13.5"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山口県　平生町</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法非適用</v>
      </c>
      <c r="C8" s="10"/>
      <c r="D8" s="10"/>
      <c r="E8" s="10"/>
      <c r="F8" s="10"/>
      <c r="G8" s="10"/>
      <c r="H8" s="10"/>
      <c r="I8" s="10" t="str">
        <f aca="false">データ!J6</f>
        <v>下水道事業</v>
      </c>
      <c r="J8" s="10"/>
      <c r="K8" s="10"/>
      <c r="L8" s="10"/>
      <c r="M8" s="10"/>
      <c r="N8" s="10"/>
      <c r="O8" s="10"/>
      <c r="P8" s="10" t="str">
        <f aca="false">データ!K6</f>
        <v>漁業集落排水</v>
      </c>
      <c r="Q8" s="10"/>
      <c r="R8" s="10"/>
      <c r="S8" s="10"/>
      <c r="T8" s="10"/>
      <c r="U8" s="10"/>
      <c r="V8" s="10"/>
      <c r="W8" s="10" t="str">
        <f aca="false">データ!L6</f>
        <v>H2</v>
      </c>
      <c r="X8" s="10"/>
      <c r="Y8" s="10"/>
      <c r="Z8" s="10"/>
      <c r="AA8" s="10"/>
      <c r="AB8" s="10"/>
      <c r="AC8" s="10"/>
      <c r="AD8" s="11" t="str">
        <f aca="false">データ!$M$6</f>
        <v>非設置</v>
      </c>
      <c r="AE8" s="11"/>
      <c r="AF8" s="11"/>
      <c r="AG8" s="11"/>
      <c r="AH8" s="11"/>
      <c r="AI8" s="11"/>
      <c r="AJ8" s="11"/>
      <c r="AK8" s="4"/>
      <c r="AL8" s="12" t="n">
        <f aca="false">データ!S6</f>
        <v>11795</v>
      </c>
      <c r="AM8" s="12"/>
      <c r="AN8" s="12"/>
      <c r="AO8" s="12"/>
      <c r="AP8" s="12"/>
      <c r="AQ8" s="12"/>
      <c r="AR8" s="12"/>
      <c r="AS8" s="12"/>
      <c r="AT8" s="13" t="n">
        <f aca="false">データ!T6</f>
        <v>34.59</v>
      </c>
      <c r="AU8" s="13"/>
      <c r="AV8" s="13"/>
      <c r="AW8" s="13"/>
      <c r="AX8" s="13"/>
      <c r="AY8" s="13"/>
      <c r="AZ8" s="13"/>
      <c r="BA8" s="13"/>
      <c r="BB8" s="13" t="n">
        <f aca="false">データ!U6</f>
        <v>340.99</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str">
        <f aca="false">データ!O6</f>
        <v>該当数値なし</v>
      </c>
      <c r="J10" s="13"/>
      <c r="K10" s="13"/>
      <c r="L10" s="13"/>
      <c r="M10" s="13"/>
      <c r="N10" s="13"/>
      <c r="O10" s="13"/>
      <c r="P10" s="13" t="n">
        <f aca="false">データ!P6</f>
        <v>9.31</v>
      </c>
      <c r="Q10" s="13"/>
      <c r="R10" s="13"/>
      <c r="S10" s="13"/>
      <c r="T10" s="13"/>
      <c r="U10" s="13"/>
      <c r="V10" s="13"/>
      <c r="W10" s="13" t="n">
        <f aca="false">データ!Q6</f>
        <v>92.48</v>
      </c>
      <c r="X10" s="13"/>
      <c r="Y10" s="13"/>
      <c r="Z10" s="13"/>
      <c r="AA10" s="13"/>
      <c r="AB10" s="13"/>
      <c r="AC10" s="13"/>
      <c r="AD10" s="12" t="n">
        <f aca="false">データ!R6</f>
        <v>3938</v>
      </c>
      <c r="AE10" s="12"/>
      <c r="AF10" s="12"/>
      <c r="AG10" s="12"/>
      <c r="AH10" s="12"/>
      <c r="AI10" s="12"/>
      <c r="AJ10" s="12"/>
      <c r="AK10" s="2"/>
      <c r="AL10" s="12" t="n">
        <f aca="false">データ!V6</f>
        <v>1092</v>
      </c>
      <c r="AM10" s="12"/>
      <c r="AN10" s="12"/>
      <c r="AO10" s="12"/>
      <c r="AP10" s="12"/>
      <c r="AQ10" s="12"/>
      <c r="AR10" s="12"/>
      <c r="AS10" s="12"/>
      <c r="AT10" s="13" t="n">
        <f aca="false">データ!W6</f>
        <v>1.06</v>
      </c>
      <c r="AU10" s="13"/>
      <c r="AV10" s="13"/>
      <c r="AW10" s="13"/>
      <c r="AX10" s="13"/>
      <c r="AY10" s="13"/>
      <c r="AZ10" s="13"/>
      <c r="BA10" s="13"/>
      <c r="BB10" s="13" t="n">
        <f aca="false">データ!X6</f>
        <v>1030.19</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false" customHeight="false" outlineLevel="0" collapsed="false">
      <c r="C84" s="2"/>
    </row>
    <row r="85" customFormat="false" ht="13.5" hidden="true" customHeight="false" outlineLevel="0" collapsed="false">
      <c r="B85" s="41" t="s">
        <v>34</v>
      </c>
      <c r="C85" s="41"/>
      <c r="D85" s="41"/>
      <c r="E85" s="41" t="s">
        <v>35</v>
      </c>
      <c r="F85" s="41" t="s">
        <v>36</v>
      </c>
      <c r="G85" s="41" t="s">
        <v>37</v>
      </c>
      <c r="H85" s="41" t="s">
        <v>38</v>
      </c>
      <c r="I85" s="41" t="s">
        <v>39</v>
      </c>
      <c r="J85" s="41" t="s">
        <v>40</v>
      </c>
      <c r="K85" s="41" t="s">
        <v>41</v>
      </c>
      <c r="L85" s="41" t="s">
        <v>42</v>
      </c>
      <c r="M85" s="41" t="s">
        <v>43</v>
      </c>
      <c r="N85" s="41" t="s">
        <v>44</v>
      </c>
      <c r="O85" s="41" t="s">
        <v>45</v>
      </c>
    </row>
    <row r="86" customFormat="false" ht="13.5" hidden="true" customHeight="false" outlineLevel="0" collapsed="false">
      <c r="B86" s="41"/>
      <c r="C86" s="41"/>
      <c r="D86" s="41"/>
      <c r="E86" s="41" t="str">
        <f aca="false">データ!AI6</f>
        <v/>
      </c>
      <c r="F86" s="41" t="s">
        <v>46</v>
      </c>
      <c r="G86" s="41" t="s">
        <v>46</v>
      </c>
      <c r="H86" s="41" t="str">
        <f aca="false">データ!BP6</f>
        <v>【953.26】</v>
      </c>
      <c r="I86" s="41" t="str">
        <f aca="false">データ!CA6</f>
        <v>【45.31】</v>
      </c>
      <c r="J86" s="41" t="str">
        <f aca="false">データ!CL6</f>
        <v>【379.91】</v>
      </c>
      <c r="K86" s="41" t="str">
        <f aca="false">データ!CW6</f>
        <v>【33.67】</v>
      </c>
      <c r="L86" s="41" t="str">
        <f aca="false">データ!DH6</f>
        <v>【79.94】</v>
      </c>
      <c r="M86" s="41" t="s">
        <v>46</v>
      </c>
      <c r="N86" s="41" t="s">
        <v>46</v>
      </c>
      <c r="O86" s="41" t="str">
        <f aca="false">データ!EO6</f>
        <v>【0.01】</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O1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47</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48</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49</v>
      </c>
      <c r="B3" s="44" t="s">
        <v>50</v>
      </c>
      <c r="C3" s="44" t="s">
        <v>51</v>
      </c>
      <c r="D3" s="44" t="s">
        <v>52</v>
      </c>
      <c r="E3" s="44" t="s">
        <v>53</v>
      </c>
      <c r="F3" s="44" t="s">
        <v>54</v>
      </c>
      <c r="G3" s="44" t="s">
        <v>55</v>
      </c>
      <c r="H3" s="45" t="s">
        <v>56</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57</v>
      </c>
      <c r="B4" s="47"/>
      <c r="C4" s="47"/>
      <c r="D4" s="47"/>
      <c r="E4" s="47"/>
      <c r="F4" s="47"/>
      <c r="G4" s="47"/>
      <c r="H4" s="45"/>
      <c r="I4" s="45"/>
      <c r="J4" s="45"/>
      <c r="K4" s="45"/>
      <c r="L4" s="45"/>
      <c r="M4" s="45"/>
      <c r="N4" s="45"/>
      <c r="O4" s="45"/>
      <c r="P4" s="45"/>
      <c r="Q4" s="45"/>
      <c r="R4" s="45"/>
      <c r="S4" s="45"/>
      <c r="T4" s="45"/>
      <c r="U4" s="45"/>
      <c r="V4" s="45"/>
      <c r="W4" s="45"/>
      <c r="X4" s="45"/>
      <c r="Y4" s="45" t="s">
        <v>58</v>
      </c>
      <c r="Z4" s="45"/>
      <c r="AA4" s="45"/>
      <c r="AB4" s="45"/>
      <c r="AC4" s="45"/>
      <c r="AD4" s="45"/>
      <c r="AE4" s="45"/>
      <c r="AF4" s="45"/>
      <c r="AG4" s="45"/>
      <c r="AH4" s="45"/>
      <c r="AI4" s="45"/>
      <c r="AJ4" s="45" t="s">
        <v>59</v>
      </c>
      <c r="AK4" s="45"/>
      <c r="AL4" s="45"/>
      <c r="AM4" s="45"/>
      <c r="AN4" s="45"/>
      <c r="AO4" s="45"/>
      <c r="AP4" s="45"/>
      <c r="AQ4" s="45"/>
      <c r="AR4" s="45"/>
      <c r="AS4" s="45"/>
      <c r="AT4" s="45"/>
      <c r="AU4" s="45" t="s">
        <v>60</v>
      </c>
      <c r="AV4" s="45"/>
      <c r="AW4" s="45"/>
      <c r="AX4" s="45"/>
      <c r="AY4" s="45"/>
      <c r="AZ4" s="45"/>
      <c r="BA4" s="45"/>
      <c r="BB4" s="45"/>
      <c r="BC4" s="45"/>
      <c r="BD4" s="45"/>
      <c r="BE4" s="45"/>
      <c r="BF4" s="45" t="s">
        <v>61</v>
      </c>
      <c r="BG4" s="45"/>
      <c r="BH4" s="45"/>
      <c r="BI4" s="45"/>
      <c r="BJ4" s="45"/>
      <c r="BK4" s="45"/>
      <c r="BL4" s="45"/>
      <c r="BM4" s="45"/>
      <c r="BN4" s="45"/>
      <c r="BO4" s="45"/>
      <c r="BP4" s="45"/>
      <c r="BQ4" s="45" t="s">
        <v>62</v>
      </c>
      <c r="BR4" s="45"/>
      <c r="BS4" s="45"/>
      <c r="BT4" s="45"/>
      <c r="BU4" s="45"/>
      <c r="BV4" s="45"/>
      <c r="BW4" s="45"/>
      <c r="BX4" s="45"/>
      <c r="BY4" s="45"/>
      <c r="BZ4" s="45"/>
      <c r="CA4" s="45"/>
      <c r="CB4" s="45" t="s">
        <v>63</v>
      </c>
      <c r="CC4" s="45"/>
      <c r="CD4" s="45"/>
      <c r="CE4" s="45"/>
      <c r="CF4" s="45"/>
      <c r="CG4" s="45"/>
      <c r="CH4" s="45"/>
      <c r="CI4" s="45"/>
      <c r="CJ4" s="45"/>
      <c r="CK4" s="45"/>
      <c r="CL4" s="45"/>
      <c r="CM4" s="45" t="s">
        <v>64</v>
      </c>
      <c r="CN4" s="45"/>
      <c r="CO4" s="45"/>
      <c r="CP4" s="45"/>
      <c r="CQ4" s="45"/>
      <c r="CR4" s="45"/>
      <c r="CS4" s="45"/>
      <c r="CT4" s="45"/>
      <c r="CU4" s="45"/>
      <c r="CV4" s="45"/>
      <c r="CW4" s="45"/>
      <c r="CX4" s="45" t="s">
        <v>65</v>
      </c>
      <c r="CY4" s="45"/>
      <c r="CZ4" s="45"/>
      <c r="DA4" s="45"/>
      <c r="DB4" s="45"/>
      <c r="DC4" s="45"/>
      <c r="DD4" s="45"/>
      <c r="DE4" s="45"/>
      <c r="DF4" s="45"/>
      <c r="DG4" s="45"/>
      <c r="DH4" s="45"/>
      <c r="DI4" s="45" t="s">
        <v>66</v>
      </c>
      <c r="DJ4" s="45"/>
      <c r="DK4" s="45"/>
      <c r="DL4" s="45"/>
      <c r="DM4" s="45"/>
      <c r="DN4" s="45"/>
      <c r="DO4" s="45"/>
      <c r="DP4" s="45"/>
      <c r="DQ4" s="45"/>
      <c r="DR4" s="45"/>
      <c r="DS4" s="45"/>
      <c r="DT4" s="45" t="s">
        <v>67</v>
      </c>
      <c r="DU4" s="45"/>
      <c r="DV4" s="45"/>
      <c r="DW4" s="45"/>
      <c r="DX4" s="45"/>
      <c r="DY4" s="45"/>
      <c r="DZ4" s="45"/>
      <c r="EA4" s="45"/>
      <c r="EB4" s="45"/>
      <c r="EC4" s="45"/>
      <c r="ED4" s="45"/>
      <c r="EE4" s="45" t="s">
        <v>68</v>
      </c>
      <c r="EF4" s="45"/>
      <c r="EG4" s="45"/>
      <c r="EH4" s="45"/>
      <c r="EI4" s="45"/>
      <c r="EJ4" s="45"/>
      <c r="EK4" s="45"/>
      <c r="EL4" s="45"/>
      <c r="EM4" s="45"/>
      <c r="EN4" s="45"/>
      <c r="EO4" s="45"/>
    </row>
    <row r="5" customFormat="false" ht="13.5" hidden="false" customHeight="false" outlineLevel="0" collapsed="false">
      <c r="A5" s="43" t="s">
        <v>69</v>
      </c>
      <c r="B5" s="48"/>
      <c r="C5" s="48"/>
      <c r="D5" s="48"/>
      <c r="E5" s="48"/>
      <c r="F5" s="48"/>
      <c r="G5" s="48"/>
      <c r="H5" s="49" t="s">
        <v>70</v>
      </c>
      <c r="I5" s="49" t="s">
        <v>71</v>
      </c>
      <c r="J5" s="49" t="s">
        <v>72</v>
      </c>
      <c r="K5" s="49" t="s">
        <v>73</v>
      </c>
      <c r="L5" s="49" t="s">
        <v>74</v>
      </c>
      <c r="M5" s="49" t="s">
        <v>5</v>
      </c>
      <c r="N5" s="49" t="s">
        <v>75</v>
      </c>
      <c r="O5" s="49" t="s">
        <v>76</v>
      </c>
      <c r="P5" s="49" t="s">
        <v>77</v>
      </c>
      <c r="Q5" s="49" t="s">
        <v>78</v>
      </c>
      <c r="R5" s="49" t="s">
        <v>79</v>
      </c>
      <c r="S5" s="49" t="s">
        <v>80</v>
      </c>
      <c r="T5" s="49" t="s">
        <v>81</v>
      </c>
      <c r="U5" s="49" t="s">
        <v>82</v>
      </c>
      <c r="V5" s="49" t="s">
        <v>83</v>
      </c>
      <c r="W5" s="49" t="s">
        <v>84</v>
      </c>
      <c r="X5" s="49" t="s">
        <v>85</v>
      </c>
      <c r="Y5" s="49" t="s">
        <v>86</v>
      </c>
      <c r="Z5" s="49" t="s">
        <v>87</v>
      </c>
      <c r="AA5" s="49" t="s">
        <v>88</v>
      </c>
      <c r="AB5" s="49" t="s">
        <v>89</v>
      </c>
      <c r="AC5" s="49" t="s">
        <v>90</v>
      </c>
      <c r="AD5" s="49" t="s">
        <v>91</v>
      </c>
      <c r="AE5" s="49" t="s">
        <v>92</v>
      </c>
      <c r="AF5" s="49" t="s">
        <v>93</v>
      </c>
      <c r="AG5" s="49" t="s">
        <v>94</v>
      </c>
      <c r="AH5" s="49" t="s">
        <v>95</v>
      </c>
      <c r="AI5" s="49" t="s">
        <v>34</v>
      </c>
      <c r="AJ5" s="49" t="s">
        <v>86</v>
      </c>
      <c r="AK5" s="49" t="s">
        <v>87</v>
      </c>
      <c r="AL5" s="49" t="s">
        <v>88</v>
      </c>
      <c r="AM5" s="49" t="s">
        <v>89</v>
      </c>
      <c r="AN5" s="49" t="s">
        <v>90</v>
      </c>
      <c r="AO5" s="49" t="s">
        <v>91</v>
      </c>
      <c r="AP5" s="49" t="s">
        <v>92</v>
      </c>
      <c r="AQ5" s="49" t="s">
        <v>93</v>
      </c>
      <c r="AR5" s="49" t="s">
        <v>94</v>
      </c>
      <c r="AS5" s="49" t="s">
        <v>95</v>
      </c>
      <c r="AT5" s="49" t="s">
        <v>34</v>
      </c>
      <c r="AU5" s="49" t="s">
        <v>86</v>
      </c>
      <c r="AV5" s="49" t="s">
        <v>87</v>
      </c>
      <c r="AW5" s="49" t="s">
        <v>88</v>
      </c>
      <c r="AX5" s="49" t="s">
        <v>89</v>
      </c>
      <c r="AY5" s="49" t="s">
        <v>90</v>
      </c>
      <c r="AZ5" s="49" t="s">
        <v>91</v>
      </c>
      <c r="BA5" s="49" t="s">
        <v>92</v>
      </c>
      <c r="BB5" s="49" t="s">
        <v>93</v>
      </c>
      <c r="BC5" s="49" t="s">
        <v>94</v>
      </c>
      <c r="BD5" s="49" t="s">
        <v>95</v>
      </c>
      <c r="BE5" s="49" t="s">
        <v>34</v>
      </c>
      <c r="BF5" s="49" t="s">
        <v>86</v>
      </c>
      <c r="BG5" s="49" t="s">
        <v>87</v>
      </c>
      <c r="BH5" s="49" t="s">
        <v>88</v>
      </c>
      <c r="BI5" s="49" t="s">
        <v>89</v>
      </c>
      <c r="BJ5" s="49" t="s">
        <v>90</v>
      </c>
      <c r="BK5" s="49" t="s">
        <v>91</v>
      </c>
      <c r="BL5" s="49" t="s">
        <v>92</v>
      </c>
      <c r="BM5" s="49" t="s">
        <v>93</v>
      </c>
      <c r="BN5" s="49" t="s">
        <v>94</v>
      </c>
      <c r="BO5" s="49" t="s">
        <v>95</v>
      </c>
      <c r="BP5" s="49" t="s">
        <v>34</v>
      </c>
      <c r="BQ5" s="49" t="s">
        <v>86</v>
      </c>
      <c r="BR5" s="49" t="s">
        <v>87</v>
      </c>
      <c r="BS5" s="49" t="s">
        <v>88</v>
      </c>
      <c r="BT5" s="49" t="s">
        <v>89</v>
      </c>
      <c r="BU5" s="49" t="s">
        <v>90</v>
      </c>
      <c r="BV5" s="49" t="s">
        <v>91</v>
      </c>
      <c r="BW5" s="49" t="s">
        <v>92</v>
      </c>
      <c r="BX5" s="49" t="s">
        <v>93</v>
      </c>
      <c r="BY5" s="49" t="s">
        <v>94</v>
      </c>
      <c r="BZ5" s="49" t="s">
        <v>95</v>
      </c>
      <c r="CA5" s="49" t="s">
        <v>34</v>
      </c>
      <c r="CB5" s="49" t="s">
        <v>86</v>
      </c>
      <c r="CC5" s="49" t="s">
        <v>87</v>
      </c>
      <c r="CD5" s="49" t="s">
        <v>88</v>
      </c>
      <c r="CE5" s="49" t="s">
        <v>89</v>
      </c>
      <c r="CF5" s="49" t="s">
        <v>90</v>
      </c>
      <c r="CG5" s="49" t="s">
        <v>91</v>
      </c>
      <c r="CH5" s="49" t="s">
        <v>92</v>
      </c>
      <c r="CI5" s="49" t="s">
        <v>93</v>
      </c>
      <c r="CJ5" s="49" t="s">
        <v>94</v>
      </c>
      <c r="CK5" s="49" t="s">
        <v>95</v>
      </c>
      <c r="CL5" s="49" t="s">
        <v>34</v>
      </c>
      <c r="CM5" s="49" t="s">
        <v>86</v>
      </c>
      <c r="CN5" s="49" t="s">
        <v>87</v>
      </c>
      <c r="CO5" s="49" t="s">
        <v>88</v>
      </c>
      <c r="CP5" s="49" t="s">
        <v>89</v>
      </c>
      <c r="CQ5" s="49" t="s">
        <v>90</v>
      </c>
      <c r="CR5" s="49" t="s">
        <v>91</v>
      </c>
      <c r="CS5" s="49" t="s">
        <v>92</v>
      </c>
      <c r="CT5" s="49" t="s">
        <v>93</v>
      </c>
      <c r="CU5" s="49" t="s">
        <v>94</v>
      </c>
      <c r="CV5" s="49" t="s">
        <v>95</v>
      </c>
      <c r="CW5" s="49" t="s">
        <v>34</v>
      </c>
      <c r="CX5" s="49" t="s">
        <v>86</v>
      </c>
      <c r="CY5" s="49" t="s">
        <v>87</v>
      </c>
      <c r="CZ5" s="49" t="s">
        <v>88</v>
      </c>
      <c r="DA5" s="49" t="s">
        <v>89</v>
      </c>
      <c r="DB5" s="49" t="s">
        <v>90</v>
      </c>
      <c r="DC5" s="49" t="s">
        <v>91</v>
      </c>
      <c r="DD5" s="49" t="s">
        <v>92</v>
      </c>
      <c r="DE5" s="49" t="s">
        <v>93</v>
      </c>
      <c r="DF5" s="49" t="s">
        <v>94</v>
      </c>
      <c r="DG5" s="49" t="s">
        <v>95</v>
      </c>
      <c r="DH5" s="49" t="s">
        <v>34</v>
      </c>
      <c r="DI5" s="49" t="s">
        <v>86</v>
      </c>
      <c r="DJ5" s="49" t="s">
        <v>87</v>
      </c>
      <c r="DK5" s="49" t="s">
        <v>88</v>
      </c>
      <c r="DL5" s="49" t="s">
        <v>89</v>
      </c>
      <c r="DM5" s="49" t="s">
        <v>90</v>
      </c>
      <c r="DN5" s="49" t="s">
        <v>91</v>
      </c>
      <c r="DO5" s="49" t="s">
        <v>92</v>
      </c>
      <c r="DP5" s="49" t="s">
        <v>93</v>
      </c>
      <c r="DQ5" s="49" t="s">
        <v>94</v>
      </c>
      <c r="DR5" s="49" t="s">
        <v>95</v>
      </c>
      <c r="DS5" s="49" t="s">
        <v>34</v>
      </c>
      <c r="DT5" s="49" t="s">
        <v>86</v>
      </c>
      <c r="DU5" s="49" t="s">
        <v>87</v>
      </c>
      <c r="DV5" s="49" t="s">
        <v>88</v>
      </c>
      <c r="DW5" s="49" t="s">
        <v>89</v>
      </c>
      <c r="DX5" s="49" t="s">
        <v>90</v>
      </c>
      <c r="DY5" s="49" t="s">
        <v>91</v>
      </c>
      <c r="DZ5" s="49" t="s">
        <v>92</v>
      </c>
      <c r="EA5" s="49" t="s">
        <v>93</v>
      </c>
      <c r="EB5" s="49" t="s">
        <v>94</v>
      </c>
      <c r="EC5" s="49" t="s">
        <v>95</v>
      </c>
      <c r="ED5" s="49" t="s">
        <v>34</v>
      </c>
      <c r="EE5" s="49" t="s">
        <v>86</v>
      </c>
      <c r="EF5" s="49" t="s">
        <v>87</v>
      </c>
      <c r="EG5" s="49" t="s">
        <v>88</v>
      </c>
      <c r="EH5" s="49" t="s">
        <v>89</v>
      </c>
      <c r="EI5" s="49" t="s">
        <v>90</v>
      </c>
      <c r="EJ5" s="49" t="s">
        <v>91</v>
      </c>
      <c r="EK5" s="49" t="s">
        <v>92</v>
      </c>
      <c r="EL5" s="49" t="s">
        <v>93</v>
      </c>
      <c r="EM5" s="49" t="s">
        <v>94</v>
      </c>
      <c r="EN5" s="49" t="s">
        <v>95</v>
      </c>
      <c r="EO5" s="49" t="s">
        <v>34</v>
      </c>
    </row>
    <row r="6" s="53" customFormat="true" ht="13.5" hidden="false" customHeight="false" outlineLevel="0" collapsed="false">
      <c r="A6" s="43" t="s">
        <v>96</v>
      </c>
      <c r="B6" s="50" t="n">
        <f aca="false">B7</f>
        <v>2019</v>
      </c>
      <c r="C6" s="50" t="n">
        <f aca="false">C7</f>
        <v>353442</v>
      </c>
      <c r="D6" s="50" t="n">
        <f aca="false">D7</f>
        <v>47</v>
      </c>
      <c r="E6" s="50" t="n">
        <f aca="false">E7</f>
        <v>17</v>
      </c>
      <c r="F6" s="50" t="n">
        <f aca="false">F7</f>
        <v>6</v>
      </c>
      <c r="G6" s="50" t="n">
        <f aca="false">G7</f>
        <v>0</v>
      </c>
      <c r="H6" s="50" t="str">
        <f aca="false">H7</f>
        <v>山口県　平生町</v>
      </c>
      <c r="I6" s="50" t="str">
        <f aca="false">I7</f>
        <v>法非適用</v>
      </c>
      <c r="J6" s="50" t="str">
        <f aca="false">J7</f>
        <v>下水道事業</v>
      </c>
      <c r="K6" s="50" t="str">
        <f aca="false">K7</f>
        <v>漁業集落排水</v>
      </c>
      <c r="L6" s="50" t="str">
        <f aca="false">L7</f>
        <v>H2</v>
      </c>
      <c r="M6" s="50" t="str">
        <f aca="false">M7</f>
        <v>非設置</v>
      </c>
      <c r="N6" s="51" t="str">
        <f aca="false">N7</f>
        <v>-</v>
      </c>
      <c r="O6" s="51" t="str">
        <f aca="false">O7</f>
        <v>該当数値なし</v>
      </c>
      <c r="P6" s="51" t="n">
        <f aca="false">P7</f>
        <v>9.31</v>
      </c>
      <c r="Q6" s="51" t="n">
        <f aca="false">Q7</f>
        <v>92.48</v>
      </c>
      <c r="R6" s="51" t="n">
        <f aca="false">R7</f>
        <v>3938</v>
      </c>
      <c r="S6" s="51" t="n">
        <f aca="false">S7</f>
        <v>11795</v>
      </c>
      <c r="T6" s="51" t="n">
        <f aca="false">T7</f>
        <v>34.59</v>
      </c>
      <c r="U6" s="51" t="n">
        <f aca="false">U7</f>
        <v>340.99</v>
      </c>
      <c r="V6" s="51" t="n">
        <f aca="false">V7</f>
        <v>1092</v>
      </c>
      <c r="W6" s="51" t="n">
        <f aca="false">W7</f>
        <v>1.06</v>
      </c>
      <c r="X6" s="51" t="n">
        <f aca="false">X7</f>
        <v>1030.19</v>
      </c>
      <c r="Y6" s="52" t="n">
        <f aca="false">IF(Y7="",NA(),Y7)</f>
        <v>49.75</v>
      </c>
      <c r="Z6" s="52" t="n">
        <f aca="false">IF(Z7="",NA(),Z7)</f>
        <v>49.45</v>
      </c>
      <c r="AA6" s="52" t="n">
        <f aca="false">IF(AA7="",NA(),AA7)</f>
        <v>53.1</v>
      </c>
      <c r="AB6" s="52" t="n">
        <f aca="false">IF(AB7="",NA(),AB7)</f>
        <v>56.08</v>
      </c>
      <c r="AC6" s="52" t="n">
        <f aca="false">IF(AC7="",NA(),AC7)</f>
        <v>57.16</v>
      </c>
      <c r="AD6" s="51" t="e">
        <f aca="false">IF(AD7="",NA(),AD7)</f>
        <v>#N/A</v>
      </c>
      <c r="AE6" s="51" t="e">
        <f aca="false">IF(AE7="",NA(),AE7)</f>
        <v>#N/A</v>
      </c>
      <c r="AF6" s="51" t="e">
        <f aca="false">IF(AF7="",NA(),AF7)</f>
        <v>#N/A</v>
      </c>
      <c r="AG6" s="51" t="e">
        <f aca="false">IF(AG7="",NA(),AG7)</f>
        <v>#N/A</v>
      </c>
      <c r="AH6" s="51" t="e">
        <f aca="false">IF(AH7="",NA(),AH7)</f>
        <v>#N/A</v>
      </c>
      <c r="AI6" s="51" t="str">
        <f aca="false">IF(AI7="","",IF(AI7="-","【-】","【"&amp;SUBSTITUTE(TEXT(AI7,"#,##0.00"),"-","△")&amp;"】"))</f>
        <v/>
      </c>
      <c r="AJ6" s="51" t="e">
        <f aca="false">IF(AJ7="",NA(),AJ7)</f>
        <v>#N/A</v>
      </c>
      <c r="AK6" s="51" t="e">
        <f aca="false">IF(AK7="",NA(),AK7)</f>
        <v>#N/A</v>
      </c>
      <c r="AL6" s="51" t="e">
        <f aca="false">IF(AL7="",NA(),AL7)</f>
        <v>#N/A</v>
      </c>
      <c r="AM6" s="51" t="e">
        <f aca="false">IF(AM7="",NA(),AM7)</f>
        <v>#N/A</v>
      </c>
      <c r="AN6" s="51" t="e">
        <f aca="false">IF(AN7="",NA(),AN7)</f>
        <v>#N/A</v>
      </c>
      <c r="AO6" s="51" t="e">
        <f aca="false">IF(AO7="",NA(),AO7)</f>
        <v>#N/A</v>
      </c>
      <c r="AP6" s="51" t="e">
        <f aca="false">IF(AP7="",NA(),AP7)</f>
        <v>#N/A</v>
      </c>
      <c r="AQ6" s="51" t="e">
        <f aca="false">IF(AQ7="",NA(),AQ7)</f>
        <v>#N/A</v>
      </c>
      <c r="AR6" s="51" t="e">
        <f aca="false">IF(AR7="",NA(),AR7)</f>
        <v>#N/A</v>
      </c>
      <c r="AS6" s="51" t="e">
        <f aca="false">IF(AS7="",NA(),AS7)</f>
        <v>#N/A</v>
      </c>
      <c r="AT6" s="51" t="str">
        <f aca="false">IF(AT7="","",IF(AT7="-","【-】","【"&amp;SUBSTITUTE(TEXT(AT7,"#,##0.00"),"-","△")&amp;"】"))</f>
        <v/>
      </c>
      <c r="AU6" s="51" t="e">
        <f aca="false">IF(AU7="",NA(),AU7)</f>
        <v>#N/A</v>
      </c>
      <c r="AV6" s="51" t="e">
        <f aca="false">IF(AV7="",NA(),AV7)</f>
        <v>#N/A</v>
      </c>
      <c r="AW6" s="51" t="e">
        <f aca="false">IF(AW7="",NA(),AW7)</f>
        <v>#N/A</v>
      </c>
      <c r="AX6" s="51" t="e">
        <f aca="false">IF(AX7="",NA(),AX7)</f>
        <v>#N/A</v>
      </c>
      <c r="AY6" s="51" t="e">
        <f aca="false">IF(AY7="",NA(),AY7)</f>
        <v>#N/A</v>
      </c>
      <c r="AZ6" s="51" t="e">
        <f aca="false">IF(AZ7="",NA(),AZ7)</f>
        <v>#N/A</v>
      </c>
      <c r="BA6" s="51" t="e">
        <f aca="false">IF(BA7="",NA(),BA7)</f>
        <v>#N/A</v>
      </c>
      <c r="BB6" s="51" t="e">
        <f aca="false">IF(BB7="",NA(),BB7)</f>
        <v>#N/A</v>
      </c>
      <c r="BC6" s="51" t="e">
        <f aca="false">IF(BC7="",NA(),BC7)</f>
        <v>#N/A</v>
      </c>
      <c r="BD6" s="51" t="e">
        <f aca="false">IF(BD7="",NA(),BD7)</f>
        <v>#N/A</v>
      </c>
      <c r="BE6" s="51" t="str">
        <f aca="false">IF(BE7="","",IF(BE7="-","【-】","【"&amp;SUBSTITUTE(TEXT(BE7,"#,##0.00"),"-","△")&amp;"】"))</f>
        <v/>
      </c>
      <c r="BF6" s="52" t="n">
        <f aca="false">IF(BF7="",NA(),BF7)</f>
        <v>2318.27</v>
      </c>
      <c r="BG6" s="52" t="n">
        <f aca="false">IF(BG7="",NA(),BG7)</f>
        <v>956.48</v>
      </c>
      <c r="BH6" s="52" t="n">
        <f aca="false">IF(BH7="",NA(),BH7)</f>
        <v>894.07</v>
      </c>
      <c r="BI6" s="52" t="n">
        <f aca="false">IF(BI7="",NA(),BI7)</f>
        <v>789.65</v>
      </c>
      <c r="BJ6" s="52" t="n">
        <f aca="false">IF(BJ7="",NA(),BJ7)</f>
        <v>702.52</v>
      </c>
      <c r="BK6" s="52" t="n">
        <f aca="false">IF(BK7="",NA(),BK7)</f>
        <v>1451.54</v>
      </c>
      <c r="BL6" s="52" t="n">
        <f aca="false">IF(BL7="",NA(),BL7)</f>
        <v>1700.42</v>
      </c>
      <c r="BM6" s="52" t="n">
        <f aca="false">IF(BM7="",NA(),BM7)</f>
        <v>1491.92</v>
      </c>
      <c r="BN6" s="52" t="n">
        <f aca="false">IF(BN7="",NA(),BN7)</f>
        <v>1756.26</v>
      </c>
      <c r="BO6" s="52" t="n">
        <f aca="false">IF(BO7="",NA(),BO7)</f>
        <v>998.42</v>
      </c>
      <c r="BP6" s="51" t="str">
        <f aca="false">IF(BP7="","",IF(BP7="-","【-】","【"&amp;SUBSTITUTE(TEXT(BP7,"#,##0.00"),"-","△")&amp;"】"))</f>
        <v>【953.26】</v>
      </c>
      <c r="BQ6" s="52" t="n">
        <f aca="false">IF(BQ7="",NA(),BQ7)</f>
        <v>32.34</v>
      </c>
      <c r="BR6" s="52" t="n">
        <f aca="false">IF(BR7="",NA(),BR7)</f>
        <v>38.86</v>
      </c>
      <c r="BS6" s="52" t="n">
        <f aca="false">IF(BS7="",NA(),BS7)</f>
        <v>33.89</v>
      </c>
      <c r="BT6" s="52" t="n">
        <f aca="false">IF(BT7="",NA(),BT7)</f>
        <v>35.98</v>
      </c>
      <c r="BU6" s="52" t="n">
        <f aca="false">IF(BU7="",NA(),BU7)</f>
        <v>35.49</v>
      </c>
      <c r="BV6" s="52" t="n">
        <f aca="false">IF(BV7="",NA(),BV7)</f>
        <v>33.58</v>
      </c>
      <c r="BW6" s="52" t="n">
        <f aca="false">IF(BW7="",NA(),BW7)</f>
        <v>34.51</v>
      </c>
      <c r="BX6" s="52" t="n">
        <f aca="false">IF(BX7="",NA(),BX7)</f>
        <v>46.77</v>
      </c>
      <c r="BY6" s="52" t="n">
        <f aca="false">IF(BY7="",NA(),BY7)</f>
        <v>45.78</v>
      </c>
      <c r="BZ6" s="52" t="n">
        <f aca="false">IF(BZ7="",NA(),BZ7)</f>
        <v>41.41</v>
      </c>
      <c r="CA6" s="51" t="str">
        <f aca="false">IF(CA7="","",IF(CA7="-","【-】","【"&amp;SUBSTITUTE(TEXT(CA7,"#,##0.00"),"-","△")&amp;"】"))</f>
        <v>【45.31】</v>
      </c>
      <c r="CB6" s="52" t="n">
        <f aca="false">IF(CB7="",NA(),CB7)</f>
        <v>639.42</v>
      </c>
      <c r="CC6" s="52" t="n">
        <f aca="false">IF(CC7="",NA(),CC7)</f>
        <v>533.55</v>
      </c>
      <c r="CD6" s="52" t="n">
        <f aca="false">IF(CD7="",NA(),CD7)</f>
        <v>617.32</v>
      </c>
      <c r="CE6" s="52" t="n">
        <f aca="false">IF(CE7="",NA(),CE7)</f>
        <v>583.44</v>
      </c>
      <c r="CF6" s="52" t="n">
        <f aca="false">IF(CF7="",NA(),CF7)</f>
        <v>594.76</v>
      </c>
      <c r="CG6" s="52" t="n">
        <f aca="false">IF(CG7="",NA(),CG7)</f>
        <v>514.39</v>
      </c>
      <c r="CH6" s="52" t="n">
        <f aca="false">IF(CH7="",NA(),CH7)</f>
        <v>476.11</v>
      </c>
      <c r="CI6" s="52" t="n">
        <f aca="false">IF(CI7="",NA(),CI7)</f>
        <v>348.75</v>
      </c>
      <c r="CJ6" s="52" t="n">
        <f aca="false">IF(CJ7="",NA(),CJ7)</f>
        <v>367.7</v>
      </c>
      <c r="CK6" s="52" t="n">
        <f aca="false">IF(CK7="",NA(),CK7)</f>
        <v>417.56</v>
      </c>
      <c r="CL6" s="51" t="str">
        <f aca="false">IF(CL7="","",IF(CL7="-","【-】","【"&amp;SUBSTITUTE(TEXT(CL7,"#,##0.00"),"-","△")&amp;"】"))</f>
        <v>【379.91】</v>
      </c>
      <c r="CM6" s="52" t="n">
        <f aca="false">IF(CM7="",NA(),CM7)</f>
        <v>30.71</v>
      </c>
      <c r="CN6" s="52" t="n">
        <f aca="false">IF(CN7="",NA(),CN7)</f>
        <v>30.57</v>
      </c>
      <c r="CO6" s="52" t="n">
        <f aca="false">IF(CO7="",NA(),CO7)</f>
        <v>30.04</v>
      </c>
      <c r="CP6" s="52" t="n">
        <f aca="false">IF(CP7="",NA(),CP7)</f>
        <v>30.04</v>
      </c>
      <c r="CQ6" s="52" t="n">
        <f aca="false">IF(CQ7="",NA(),CQ7)</f>
        <v>29.51</v>
      </c>
      <c r="CR6" s="52" t="n">
        <f aca="false">IF(CR7="",NA(),CR7)</f>
        <v>29.28</v>
      </c>
      <c r="CS6" s="52" t="n">
        <f aca="false">IF(CS7="",NA(),CS7)</f>
        <v>29.4</v>
      </c>
      <c r="CT6" s="52" t="n">
        <f aca="false">IF(CT7="",NA(),CT7)</f>
        <v>29.8</v>
      </c>
      <c r="CU6" s="52" t="n">
        <f aca="false">IF(CU7="",NA(),CU7)</f>
        <v>29.43</v>
      </c>
      <c r="CV6" s="52" t="n">
        <f aca="false">IF(CV7="",NA(),CV7)</f>
        <v>32.48</v>
      </c>
      <c r="CW6" s="51" t="str">
        <f aca="false">IF(CW7="","",IF(CW7="-","【-】","【"&amp;SUBSTITUTE(TEXT(CW7,"#,##0.00"),"-","△")&amp;"】"))</f>
        <v>【33.67】</v>
      </c>
      <c r="CX6" s="52" t="n">
        <f aca="false">IF(CX7="",NA(),CX7)</f>
        <v>74.47</v>
      </c>
      <c r="CY6" s="52" t="n">
        <f aca="false">IF(CY7="",NA(),CY7)</f>
        <v>74.71</v>
      </c>
      <c r="CZ6" s="52" t="n">
        <f aca="false">IF(CZ7="",NA(),CZ7)</f>
        <v>74.74</v>
      </c>
      <c r="DA6" s="52" t="n">
        <f aca="false">IF(DA7="",NA(),DA7)</f>
        <v>74.63</v>
      </c>
      <c r="DB6" s="52" t="n">
        <f aca="false">IF(DB7="",NA(),DB7)</f>
        <v>75.73</v>
      </c>
      <c r="DC6" s="52" t="n">
        <f aca="false">IF(DC7="",NA(),DC7)</f>
        <v>66.82</v>
      </c>
      <c r="DD6" s="52" t="n">
        <f aca="false">IF(DD7="",NA(),DD7)</f>
        <v>63.77</v>
      </c>
      <c r="DE6" s="52" t="n">
        <f aca="false">IF(DE7="",NA(),DE7)</f>
        <v>66.95</v>
      </c>
      <c r="DF6" s="52" t="n">
        <f aca="false">IF(DF7="",NA(),DF7)</f>
        <v>66.33</v>
      </c>
      <c r="DG6" s="52" t="n">
        <f aca="false">IF(DG7="",NA(),DG7)</f>
        <v>79.2</v>
      </c>
      <c r="DH6" s="51" t="str">
        <f aca="false">IF(DH7="","",IF(DH7="-","【-】","【"&amp;SUBSTITUTE(TEXT(DH7,"#,##0.00"),"-","△")&amp;"】"))</f>
        <v>【79.94】</v>
      </c>
      <c r="DI6" s="51" t="e">
        <f aca="false">IF(DI7="",NA(),DI7)</f>
        <v>#N/A</v>
      </c>
      <c r="DJ6" s="51" t="e">
        <f aca="false">IF(DJ7="",NA(),DJ7)</f>
        <v>#N/A</v>
      </c>
      <c r="DK6" s="51" t="e">
        <f aca="false">IF(DK7="",NA(),DK7)</f>
        <v>#N/A</v>
      </c>
      <c r="DL6" s="51" t="e">
        <f aca="false">IF(DL7="",NA(),DL7)</f>
        <v>#N/A</v>
      </c>
      <c r="DM6" s="51" t="e">
        <f aca="false">IF(DM7="",NA(),DM7)</f>
        <v>#N/A</v>
      </c>
      <c r="DN6" s="51" t="e">
        <f aca="false">IF(DN7="",NA(),DN7)</f>
        <v>#N/A</v>
      </c>
      <c r="DO6" s="51" t="e">
        <f aca="false">IF(DO7="",NA(),DO7)</f>
        <v>#N/A</v>
      </c>
      <c r="DP6" s="51" t="e">
        <f aca="false">IF(DP7="",NA(),DP7)</f>
        <v>#N/A</v>
      </c>
      <c r="DQ6" s="51" t="e">
        <f aca="false">IF(DQ7="",NA(),DQ7)</f>
        <v>#N/A</v>
      </c>
      <c r="DR6" s="51" t="e">
        <f aca="false">IF(DR7="",NA(),DR7)</f>
        <v>#N/A</v>
      </c>
      <c r="DS6" s="51" t="str">
        <f aca="false">IF(DS7="","",IF(DS7="-","【-】","【"&amp;SUBSTITUTE(TEXT(DS7,"#,##0.00"),"-","△")&amp;"】"))</f>
        <v/>
      </c>
      <c r="DT6" s="51" t="e">
        <f aca="false">IF(DT7="",NA(),DT7)</f>
        <v>#N/A</v>
      </c>
      <c r="DU6" s="51" t="e">
        <f aca="false">IF(DU7="",NA(),DU7)</f>
        <v>#N/A</v>
      </c>
      <c r="DV6" s="51" t="e">
        <f aca="false">IF(DV7="",NA(),DV7)</f>
        <v>#N/A</v>
      </c>
      <c r="DW6" s="51" t="e">
        <f aca="false">IF(DW7="",NA(),DW7)</f>
        <v>#N/A</v>
      </c>
      <c r="DX6" s="51" t="e">
        <f aca="false">IF(DX7="",NA(),DX7)</f>
        <v>#N/A</v>
      </c>
      <c r="DY6" s="51" t="e">
        <f aca="false">IF(DY7="",NA(),DY7)</f>
        <v>#N/A</v>
      </c>
      <c r="DZ6" s="51" t="e">
        <f aca="false">IF(DZ7="",NA(),DZ7)</f>
        <v>#N/A</v>
      </c>
      <c r="EA6" s="51" t="e">
        <f aca="false">IF(EA7="",NA(),EA7)</f>
        <v>#N/A</v>
      </c>
      <c r="EB6" s="51" t="e">
        <f aca="false">IF(EB7="",NA(),EB7)</f>
        <v>#N/A</v>
      </c>
      <c r="EC6" s="51" t="e">
        <f aca="false">IF(EC7="",NA(),EC7)</f>
        <v>#N/A</v>
      </c>
      <c r="ED6" s="51" t="str">
        <f aca="false">IF(ED7="","",IF(ED7="-","【-】","【"&amp;SUBSTITUTE(TEXT(ED7,"#,##0.00"),"-","△")&amp;"】"))</f>
        <v/>
      </c>
      <c r="EE6" s="51" t="n">
        <f aca="false">IF(EE7="",NA(),EE7)</f>
        <v>0</v>
      </c>
      <c r="EF6" s="51" t="n">
        <f aca="false">IF(EF7="",NA(),EF7)</f>
        <v>0</v>
      </c>
      <c r="EG6" s="51" t="n">
        <f aca="false">IF(EG7="",NA(),EG7)</f>
        <v>0</v>
      </c>
      <c r="EH6" s="51" t="n">
        <f aca="false">IF(EH7="",NA(),EH7)</f>
        <v>0</v>
      </c>
      <c r="EI6" s="51" t="n">
        <f aca="false">IF(EI7="",NA(),EI7)</f>
        <v>0</v>
      </c>
      <c r="EJ6" s="52" t="n">
        <f aca="false">IF(EJ7="",NA(),EJ7)</f>
        <v>0.1</v>
      </c>
      <c r="EK6" s="51" t="n">
        <f aca="false">IF(EK7="",NA(),EK7)</f>
        <v>0</v>
      </c>
      <c r="EL6" s="51" t="n">
        <f aca="false">IF(EL7="",NA(),EL7)</f>
        <v>0</v>
      </c>
      <c r="EM6" s="52" t="n">
        <f aca="false">IF(EM7="",NA(),EM7)</f>
        <v>0.26</v>
      </c>
      <c r="EN6" s="52" t="n">
        <f aca="false">IF(EN7="",NA(),EN7)</f>
        <v>0.01</v>
      </c>
      <c r="EO6" s="51" t="str">
        <f aca="false">IF(EO7="","",IF(EO7="-","【-】","【"&amp;SUBSTITUTE(TEXT(EO7,"#,##0.00"),"-","△")&amp;"】"))</f>
        <v>【0.01】</v>
      </c>
    </row>
    <row r="7" customFormat="false" ht="13.5" hidden="false" customHeight="false" outlineLevel="0" collapsed="false">
      <c r="A7" s="43"/>
      <c r="B7" s="54" t="n">
        <v>2019</v>
      </c>
      <c r="C7" s="54" t="n">
        <v>353442</v>
      </c>
      <c r="D7" s="54" t="n">
        <v>47</v>
      </c>
      <c r="E7" s="54" t="n">
        <v>17</v>
      </c>
      <c r="F7" s="54" t="n">
        <v>6</v>
      </c>
      <c r="G7" s="54" t="n">
        <v>0</v>
      </c>
      <c r="H7" s="54" t="s">
        <v>97</v>
      </c>
      <c r="I7" s="54" t="s">
        <v>98</v>
      </c>
      <c r="J7" s="54" t="s">
        <v>99</v>
      </c>
      <c r="K7" s="54" t="s">
        <v>100</v>
      </c>
      <c r="L7" s="54" t="s">
        <v>101</v>
      </c>
      <c r="M7" s="54" t="s">
        <v>102</v>
      </c>
      <c r="N7" s="55" t="s">
        <v>46</v>
      </c>
      <c r="O7" s="55" t="s">
        <v>103</v>
      </c>
      <c r="P7" s="55" t="n">
        <v>9.31</v>
      </c>
      <c r="Q7" s="55" t="n">
        <v>92.48</v>
      </c>
      <c r="R7" s="55" t="n">
        <v>3938</v>
      </c>
      <c r="S7" s="55" t="n">
        <v>11795</v>
      </c>
      <c r="T7" s="55" t="n">
        <v>34.59</v>
      </c>
      <c r="U7" s="55" t="n">
        <v>340.99</v>
      </c>
      <c r="V7" s="55" t="n">
        <v>1092</v>
      </c>
      <c r="W7" s="55" t="n">
        <v>1.06</v>
      </c>
      <c r="X7" s="55" t="n">
        <v>1030.19</v>
      </c>
      <c r="Y7" s="55" t="n">
        <v>49.75</v>
      </c>
      <c r="Z7" s="55" t="n">
        <v>49.45</v>
      </c>
      <c r="AA7" s="55" t="n">
        <v>53.1</v>
      </c>
      <c r="AB7" s="55" t="n">
        <v>56.08</v>
      </c>
      <c r="AC7" s="55" t="n">
        <v>57.16</v>
      </c>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t="n">
        <v>2318.27</v>
      </c>
      <c r="BG7" s="55" t="n">
        <v>956.48</v>
      </c>
      <c r="BH7" s="55" t="n">
        <v>894.07</v>
      </c>
      <c r="BI7" s="55" t="n">
        <v>789.65</v>
      </c>
      <c r="BJ7" s="55" t="n">
        <v>702.52</v>
      </c>
      <c r="BK7" s="55" t="n">
        <v>1451.54</v>
      </c>
      <c r="BL7" s="55" t="n">
        <v>1700.42</v>
      </c>
      <c r="BM7" s="55" t="n">
        <v>1491.92</v>
      </c>
      <c r="BN7" s="55" t="n">
        <v>1756.26</v>
      </c>
      <c r="BO7" s="55" t="n">
        <v>998.42</v>
      </c>
      <c r="BP7" s="55" t="n">
        <v>953.26</v>
      </c>
      <c r="BQ7" s="55" t="n">
        <v>32.34</v>
      </c>
      <c r="BR7" s="55" t="n">
        <v>38.86</v>
      </c>
      <c r="BS7" s="55" t="n">
        <v>33.89</v>
      </c>
      <c r="BT7" s="55" t="n">
        <v>35.98</v>
      </c>
      <c r="BU7" s="55" t="n">
        <v>35.49</v>
      </c>
      <c r="BV7" s="55" t="n">
        <v>33.58</v>
      </c>
      <c r="BW7" s="55" t="n">
        <v>34.51</v>
      </c>
      <c r="BX7" s="55" t="n">
        <v>46.77</v>
      </c>
      <c r="BY7" s="55" t="n">
        <v>45.78</v>
      </c>
      <c r="BZ7" s="55" t="n">
        <v>41.41</v>
      </c>
      <c r="CA7" s="55" t="n">
        <v>45.31</v>
      </c>
      <c r="CB7" s="55" t="n">
        <v>639.42</v>
      </c>
      <c r="CC7" s="55" t="n">
        <v>533.55</v>
      </c>
      <c r="CD7" s="55" t="n">
        <v>617.32</v>
      </c>
      <c r="CE7" s="55" t="n">
        <v>583.44</v>
      </c>
      <c r="CF7" s="55" t="n">
        <v>594.76</v>
      </c>
      <c r="CG7" s="55" t="n">
        <v>514.39</v>
      </c>
      <c r="CH7" s="55" t="n">
        <v>476.11</v>
      </c>
      <c r="CI7" s="55" t="n">
        <v>348.75</v>
      </c>
      <c r="CJ7" s="55" t="n">
        <v>367.7</v>
      </c>
      <c r="CK7" s="55" t="n">
        <v>417.56</v>
      </c>
      <c r="CL7" s="55" t="n">
        <v>379.91</v>
      </c>
      <c r="CM7" s="55" t="n">
        <v>30.71</v>
      </c>
      <c r="CN7" s="55" t="n">
        <v>30.57</v>
      </c>
      <c r="CO7" s="55" t="n">
        <v>30.04</v>
      </c>
      <c r="CP7" s="55" t="n">
        <v>30.04</v>
      </c>
      <c r="CQ7" s="55" t="n">
        <v>29.51</v>
      </c>
      <c r="CR7" s="55" t="n">
        <v>29.28</v>
      </c>
      <c r="CS7" s="55" t="n">
        <v>29.4</v>
      </c>
      <c r="CT7" s="55" t="n">
        <v>29.8</v>
      </c>
      <c r="CU7" s="55" t="n">
        <v>29.43</v>
      </c>
      <c r="CV7" s="55" t="n">
        <v>32.48</v>
      </c>
      <c r="CW7" s="55" t="n">
        <v>33.67</v>
      </c>
      <c r="CX7" s="55" t="n">
        <v>74.47</v>
      </c>
      <c r="CY7" s="55" t="n">
        <v>74.71</v>
      </c>
      <c r="CZ7" s="55" t="n">
        <v>74.74</v>
      </c>
      <c r="DA7" s="55" t="n">
        <v>74.63</v>
      </c>
      <c r="DB7" s="55" t="n">
        <v>75.73</v>
      </c>
      <c r="DC7" s="55" t="n">
        <v>66.82</v>
      </c>
      <c r="DD7" s="55" t="n">
        <v>63.77</v>
      </c>
      <c r="DE7" s="55" t="n">
        <v>66.95</v>
      </c>
      <c r="DF7" s="55" t="n">
        <v>66.33</v>
      </c>
      <c r="DG7" s="55" t="n">
        <v>79.2</v>
      </c>
      <c r="DH7" s="55" t="n">
        <v>79.94</v>
      </c>
      <c r="DI7" s="55"/>
      <c r="DJ7" s="55"/>
      <c r="DK7" s="55"/>
      <c r="DL7" s="55"/>
      <c r="DM7" s="55"/>
      <c r="DN7" s="55"/>
      <c r="DO7" s="55"/>
      <c r="DP7" s="55"/>
      <c r="DQ7" s="55"/>
      <c r="DR7" s="55"/>
      <c r="DS7" s="55"/>
      <c r="DT7" s="55"/>
      <c r="DU7" s="55"/>
      <c r="DV7" s="55"/>
      <c r="DW7" s="55"/>
      <c r="DX7" s="55"/>
      <c r="DY7" s="55"/>
      <c r="DZ7" s="55"/>
      <c r="EA7" s="55"/>
      <c r="EB7" s="55"/>
      <c r="EC7" s="55"/>
      <c r="ED7" s="55"/>
      <c r="EE7" s="55" t="n">
        <v>0</v>
      </c>
      <c r="EF7" s="55" t="n">
        <v>0</v>
      </c>
      <c r="EG7" s="55" t="n">
        <v>0</v>
      </c>
      <c r="EH7" s="55" t="n">
        <v>0</v>
      </c>
      <c r="EI7" s="55" t="n">
        <v>0</v>
      </c>
      <c r="EJ7" s="55" t="n">
        <v>0.1</v>
      </c>
      <c r="EK7" s="55" t="n">
        <v>0</v>
      </c>
      <c r="EL7" s="55" t="n">
        <v>0</v>
      </c>
      <c r="EM7" s="55" t="n">
        <v>0.26</v>
      </c>
      <c r="EN7" s="55" t="n">
        <v>0.01</v>
      </c>
      <c r="EO7" s="55" t="n">
        <v>0.01</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row>
    <row r="9" customFormat="false" ht="13.5" hidden="false" customHeight="false" outlineLevel="0" collapsed="false">
      <c r="A9" s="57"/>
      <c r="B9" s="57" t="s">
        <v>104</v>
      </c>
      <c r="C9" s="57" t="s">
        <v>105</v>
      </c>
      <c r="D9" s="57" t="s">
        <v>106</v>
      </c>
      <c r="E9" s="57" t="s">
        <v>107</v>
      </c>
      <c r="F9" s="57" t="s">
        <v>108</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50</v>
      </c>
      <c r="B10" s="58" t="n">
        <f aca="false">DATEVALUE($B7+12-B11&amp;"/1/"&amp;B12)</f>
        <v>46388</v>
      </c>
      <c r="C10" s="58" t="n">
        <f aca="false">DATEVALUE($B7+12-C11&amp;"/1/"&amp;C12)</f>
        <v>46753</v>
      </c>
      <c r="D10" s="58" t="n">
        <f aca="false">DATEVALUE($B7+12-D11&amp;"/1/"&amp;D12)</f>
        <v>47119</v>
      </c>
      <c r="E10" s="58" t="n">
        <f aca="false">DATEVALUE($B7+12-E11&amp;"/1/"&amp;E12)</f>
        <v>47484</v>
      </c>
      <c r="F10" s="59" t="n">
        <f aca="false">DATEVALUE($B7+12-F11&amp;"/1/"&amp;F12)</f>
        <v>47849</v>
      </c>
    </row>
    <row r="11" customFormat="false" ht="13.5" hidden="false" customHeight="false" outlineLevel="0" collapsed="false">
      <c r="B11" s="0" t="n">
        <v>4</v>
      </c>
      <c r="C11" s="0" t="n">
        <v>3</v>
      </c>
      <c r="D11" s="0" t="n">
        <v>2</v>
      </c>
      <c r="E11" s="0" t="n">
        <v>1</v>
      </c>
      <c r="F11" s="0" t="n">
        <v>0</v>
      </c>
      <c r="G11" s="0" t="s">
        <v>109</v>
      </c>
    </row>
    <row r="12" customFormat="false" ht="13.5" hidden="false" customHeight="false" outlineLevel="0" collapsed="false">
      <c r="B12" s="0" t="n">
        <v>1</v>
      </c>
      <c r="C12" s="0" t="n">
        <v>1</v>
      </c>
      <c r="D12" s="0" t="n">
        <v>1</v>
      </c>
      <c r="E12" s="0" t="n">
        <v>1</v>
      </c>
      <c r="F12" s="0" t="n">
        <v>1</v>
      </c>
      <c r="G12" s="0" t="s">
        <v>110</v>
      </c>
    </row>
    <row r="13" customFormat="false" ht="13.5" hidden="false" customHeight="false" outlineLevel="0" collapsed="false">
      <c r="B13" s="0" t="s">
        <v>111</v>
      </c>
      <c r="C13" s="0" t="s">
        <v>111</v>
      </c>
      <c r="D13" s="0" t="s">
        <v>111</v>
      </c>
      <c r="E13" s="0" t="s">
        <v>111</v>
      </c>
      <c r="F13" s="0" t="s">
        <v>112</v>
      </c>
      <c r="G13" s="0"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LibreOffice/5.2.6.2$Windows_x86 LibreOffice_project/a3100ed2409ebf1c212f5048fbe377c281438fdc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2020-12-04T03:12:05Z</dcterms:created>
  <dc:creator/>
  <dc:description/>
  <dc:language>ja-JP</dc:language>
  <cp:lastModifiedBy/>
  <cp:lastPrinted>2021-01-29T00:41:18Z</cp:lastPrinted>
  <dcterms:modified xsi:type="dcterms:W3CDTF">2021-02-24T14:18:23Z</dcterms:modified>
  <cp:revision>1</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